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927" activeTab="1"/>
  </bookViews>
  <sheets>
    <sheet name="исполнение" sheetId="1" r:id="rId1"/>
    <sheet name="с освоением 2013" sheetId="2" r:id="rId2"/>
  </sheets>
  <definedNames>
    <definedName name="_xlnm.Print_Titles" localSheetId="0">'исполнение'!$4:$4</definedName>
    <definedName name="_xlnm.Print_Titles" localSheetId="1">'с освоением 2013'!$9:$9</definedName>
    <definedName name="_xlnm.Print_Area" localSheetId="0">'исполнение'!$A$4:$F$62</definedName>
    <definedName name="_xlnm.Print_Area" localSheetId="1">'с освоением 2013'!$A$6:$M$76</definedName>
  </definedNames>
  <calcPr fullCalcOnLoad="1"/>
</workbook>
</file>

<file path=xl/sharedStrings.xml><?xml version="1.0" encoding="utf-8"?>
<sst xmlns="http://schemas.openxmlformats.org/spreadsheetml/2006/main" count="649" uniqueCount="85">
  <si>
    <t>020</t>
  </si>
  <si>
    <t>01</t>
  </si>
  <si>
    <t>003</t>
  </si>
  <si>
    <t>НАЦИОНАЛЬНАЯ БЕЗОПАСНОСТЬ И ПРАВООХРАНИТЕЛЬНАЯ ДЕЯТЕЛЬНОСТЬ</t>
  </si>
  <si>
    <t>03</t>
  </si>
  <si>
    <t>09</t>
  </si>
  <si>
    <t>НАЦИОНАЛЬНАЯ ЭКОНОМИКА</t>
  </si>
  <si>
    <t>04</t>
  </si>
  <si>
    <t>Сельское хозяйство и рыболовство</t>
  </si>
  <si>
    <t>05</t>
  </si>
  <si>
    <t>ЖИЛИЩНО-КОММУНАЛЬНОЕ ХОЗЯЙСТВО</t>
  </si>
  <si>
    <t>Жилищное хозяйство</t>
  </si>
  <si>
    <t>ОБРАЗОВАНИЕ</t>
  </si>
  <si>
    <t>07</t>
  </si>
  <si>
    <t>02</t>
  </si>
  <si>
    <t>ЗДРАВООХРАНЕНИЕ</t>
  </si>
  <si>
    <t>Стационарная медицинская помощь</t>
  </si>
  <si>
    <t>102 01 01</t>
  </si>
  <si>
    <t xml:space="preserve">Наименование объектов </t>
  </si>
  <si>
    <t>Глава</t>
  </si>
  <si>
    <t>Раздел</t>
  </si>
  <si>
    <t>Подраздел</t>
  </si>
  <si>
    <t>Целевая статья</t>
  </si>
  <si>
    <t>Вид расходов</t>
  </si>
  <si>
    <t>ВСЕГО</t>
  </si>
  <si>
    <t>(тыс. рублей)</t>
  </si>
  <si>
    <t>Управление строительства и жилищно-коммунального хозяйства Ненецкого   автономного округа</t>
  </si>
  <si>
    <t>Строительство спасательного центра в г. Нарьян-Маре, с разработкой ПСД</t>
  </si>
  <si>
    <t>Строительство Ненецкой станции по борьбе с болезнями животных с разработкой ПСД</t>
  </si>
  <si>
    <t>Жилой дом маневренного фонда в г. Нарьян-Маре с подготовкой проектной документации</t>
  </si>
  <si>
    <t>Бюджетные инвестиции</t>
  </si>
  <si>
    <t>ФИЗИЧЕСКАЯ КУЛЬТУРА И СПОРТ</t>
  </si>
  <si>
    <t>11</t>
  </si>
  <si>
    <t>Массовый спорт</t>
  </si>
  <si>
    <t>Молодёжная политика и оздоровление детей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</si>
  <si>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</si>
  <si>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</si>
  <si>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к закону Ненецкого автономного округа</t>
  </si>
  <si>
    <t>ОБЩЕГОСУДАРСТВЕННЫЕ ВОПРОСЫ</t>
  </si>
  <si>
    <t>Другие общегосударственные вопросы</t>
  </si>
  <si>
    <t>13</t>
  </si>
  <si>
    <r>
      <t xml:space="preserve">Лабораторно-диагностический корпус для  ОГУЗ 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Ненецкая окружная больница»</t>
    </r>
  </si>
  <si>
    <t>Реконструкция нежилых помещений в цокольном этаже жилого дома по ул.Выучейского д.14 (276,4 кв.м.) с разработкой ПСД</t>
  </si>
  <si>
    <t>Реконструкция нежилых помещений в цокольном этаже жилого дома по ул.Выучейского д.14 (798,9 кв.м.) с разработкой ПСД</t>
  </si>
  <si>
    <t>Амбулаторная помощь</t>
  </si>
  <si>
    <t>Скорая медицинская помощь</t>
  </si>
  <si>
    <t xml:space="preserve">Другие вопросы в области здравоохранения </t>
  </si>
  <si>
    <t>Реконструкция  здания по ул. Губкина 15А  с разработкой проектной документации</t>
  </si>
  <si>
    <t>Клинико-диагностический корпус для  ОГУЗ  «Ненецкая окружная больница», с разработкой проектной документации</t>
  </si>
  <si>
    <r>
      <t xml:space="preserve">Здание отделения скорой медицинской помощи ОГУЗ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 xml:space="preserve">Ненецкая окружная больница», строительство </t>
    </r>
  </si>
  <si>
    <t xml:space="preserve">Лыжный стадион, разработка проектной документации </t>
  </si>
  <si>
    <r>
      <t xml:space="preserve">Здание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Молодёжного центра», с разработкой проектной документации</t>
    </r>
  </si>
  <si>
    <r>
      <t xml:space="preserve">Казенное учреждение Ненецкого автономного округа  </t>
    </r>
    <r>
      <rPr>
        <b/>
        <sz val="10"/>
        <rFont val="Arial"/>
        <family val="2"/>
      </rPr>
      <t>«</t>
    </r>
    <r>
      <rPr>
        <b/>
        <sz val="10"/>
        <rFont val="Times New Roman"/>
        <family val="1"/>
      </rPr>
      <t>Централизованный стройзаказчик»</t>
    </r>
  </si>
  <si>
    <t>Административное здание  по ул. Победы для органов государственной власти Ненецкого автономного округа в г. Нарьян-Маре, с разработкой ПСД</t>
  </si>
  <si>
    <t xml:space="preserve">Строительство инфекционного отделения на 50 коек в г. Нарьян-Маре, с корректировкой проектной документации </t>
  </si>
  <si>
    <t>Строительство ФАП в с.Шойна с разработкой ПСД</t>
  </si>
  <si>
    <t xml:space="preserve">«Об окружном бюджете на 2013 год и </t>
  </si>
  <si>
    <t>от «____»__________ 2012 года №     -оз</t>
  </si>
  <si>
    <t>Управление государственного имущества Ненецкого автономного округа</t>
  </si>
  <si>
    <t>005</t>
  </si>
  <si>
    <t>Приобретение нежилых помещений в г.Нарьян-Маре для размещения органов государственной власти Ненецкого автономного округа</t>
  </si>
  <si>
    <t>Универсальный спортивный комплекс «Труд», с разработкой  проектной документации</t>
  </si>
  <si>
    <t>Административное здание для органов государственной власти  Ненецкого автономного округа в г. Нарьян-Маре, с разработкой проектной документации</t>
  </si>
  <si>
    <r>
      <t xml:space="preserve">Перепланировка помещений отделения операционного блока и отделения анестезиологии, реанимации, интенсивной терапии (ОАРИТ) с заменой инженерных сетей на 4 этаже здания </t>
    </r>
    <r>
      <rPr>
        <sz val="10"/>
        <color indexed="10"/>
        <rFont val="Times New Roman"/>
        <family val="1"/>
      </rPr>
      <t>в</t>
    </r>
    <r>
      <rPr>
        <sz val="10"/>
        <rFont val="Times New Roman"/>
        <family val="1"/>
      </rPr>
      <t xml:space="preserve"> ГБУЗ НАО  «Ненецкая окружная больница», разработка проектной документации </t>
    </r>
  </si>
  <si>
    <r>
      <t xml:space="preserve">Здание поликлиники ОГУЗ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Ненецкая окружная больница», обследование, разработка проектной документации в целях реконструкции</t>
    </r>
  </si>
  <si>
    <t>Санаторно-оздоровительная помощь</t>
  </si>
  <si>
    <t>Корректировка проектной документации на строительство объекта «Профилакторий в Ненецком автономном округе»</t>
  </si>
  <si>
    <t>Водно-спортивный комплекс в г. Нарьян-Маре, с подготовкой проектной документации</t>
  </si>
  <si>
    <r>
      <t xml:space="preserve">Разработка проектной документации на реконструкцию объекта «Гараж ГБУЗ НАО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Ненецкая окружная больница»</t>
    </r>
  </si>
  <si>
    <t>Реконструкция нежилых помещений в цокольном этаже жилого дома по ул.им. Тыко-Вылко, с разработкой ПСД</t>
  </si>
  <si>
    <t>на плановый период 2014 - 2015 годов»</t>
  </si>
  <si>
    <t>Исполнено</t>
  </si>
  <si>
    <t>Освоено</t>
  </si>
  <si>
    <t xml:space="preserve">Перепланировка помещений отделения операционного блока и отделения анестезиологии, реанимации, интенсивной терапии (ОАРИТ) с заменой инженерных сетей на 4 этаже здания в ГБУЗ НАО  «Ненецкая окружная больница», разработка проектной документации </t>
  </si>
  <si>
    <t xml:space="preserve">                                 </t>
  </si>
  <si>
    <t>План 1 полугодие</t>
  </si>
  <si>
    <t>Другие вопросы в области национальной экономики</t>
  </si>
  <si>
    <t>12</t>
  </si>
  <si>
    <t>Административное здание для учреждений и унитарных предприятий Ненецкого автономного округа</t>
  </si>
  <si>
    <t>Дом ребёнка, разработка проектной документации</t>
  </si>
  <si>
    <t>План                2013г.</t>
  </si>
  <si>
    <t>в том числе остатки средств 2011 года</t>
  </si>
  <si>
    <t>Процент исполнения  (от плана 1 пол.)</t>
  </si>
  <si>
    <t xml:space="preserve"> Бюджетные ассигнования на осуществление бюджетных инвестиций в объекты капитального строительства государственной собственности Ненецкого автономного округа на 2013 год</t>
  </si>
  <si>
    <t xml:space="preserve"> Бюджетные асигнования на осуществление бюджетных инвестиций в объекты капитального строительства государственной собственности Ненецкого автономного округа (на 01.07.2013 года)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</si>
</sst>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0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 indent="1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 applyProtection="1">
      <alignment horizontal="left" vertical="top" wrapText="1" indent="1"/>
      <protection locked="0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64" fontId="28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left" wrapText="1" indent="1"/>
    </xf>
    <xf numFmtId="164" fontId="3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1">
      <selection activeCell="A1" sqref="A1:G1"/>
    </sheetView>
  </sheetViews>
  <sheetFormatPr defaultColWidth="9.125" defaultRowHeight="12.75"/>
  <cols>
    <col min="1" max="1" width="49.625" style="2" customWidth="1"/>
    <col min="2" max="2" width="6.375" style="2" customWidth="1"/>
    <col min="3" max="3" width="9.375" style="2" customWidth="1"/>
    <col min="4" max="4" width="5.00390625" style="2" customWidth="1"/>
    <col min="5" max="5" width="6.00390625" style="2" customWidth="1"/>
    <col min="6" max="6" width="5.375" style="2" customWidth="1"/>
    <col min="7" max="7" width="13.75390625" style="2" customWidth="1"/>
    <col min="8" max="16384" width="9.125" style="2" customWidth="1"/>
  </cols>
  <sheetData>
    <row r="1" spans="1:7" ht="57" customHeight="1">
      <c r="A1" s="40" t="s">
        <v>83</v>
      </c>
      <c r="B1" s="41"/>
      <c r="C1" s="41"/>
      <c r="D1" s="41"/>
      <c r="E1" s="41"/>
      <c r="F1" s="41"/>
      <c r="G1" s="42"/>
    </row>
    <row r="2" spans="1:6" ht="10.5" customHeight="1">
      <c r="A2" s="38"/>
      <c r="B2" s="39"/>
      <c r="C2" s="39"/>
      <c r="D2" s="39"/>
      <c r="E2" s="39"/>
      <c r="F2" s="39"/>
    </row>
    <row r="3" ht="15.75" customHeight="1">
      <c r="G3" s="7" t="s">
        <v>25</v>
      </c>
    </row>
    <row r="4" spans="1:7" s="11" customFormat="1" ht="48" customHeight="1">
      <c r="A4" s="1" t="s">
        <v>18</v>
      </c>
      <c r="B4" s="1" t="s">
        <v>19</v>
      </c>
      <c r="C4" s="1" t="s">
        <v>22</v>
      </c>
      <c r="D4" s="1" t="s">
        <v>20</v>
      </c>
      <c r="E4" s="1" t="s">
        <v>21</v>
      </c>
      <c r="F4" s="1" t="s">
        <v>23</v>
      </c>
      <c r="G4" s="28" t="s">
        <v>71</v>
      </c>
    </row>
    <row r="5" spans="1:7" ht="12.75">
      <c r="A5" s="15" t="s">
        <v>24</v>
      </c>
      <c r="B5" s="1"/>
      <c r="C5" s="1"/>
      <c r="D5" s="1"/>
      <c r="E5" s="1"/>
      <c r="F5" s="1"/>
      <c r="G5" s="16">
        <v>127672.9</v>
      </c>
    </row>
    <row r="6" spans="1:7" ht="25.5">
      <c r="A6" s="15" t="s">
        <v>58</v>
      </c>
      <c r="B6" s="12" t="s">
        <v>59</v>
      </c>
      <c r="C6" s="1"/>
      <c r="D6" s="1"/>
      <c r="E6" s="1"/>
      <c r="F6" s="1"/>
      <c r="G6" s="16">
        <v>12000</v>
      </c>
    </row>
    <row r="7" spans="1:7" ht="12.75">
      <c r="A7" s="19" t="s">
        <v>38</v>
      </c>
      <c r="B7" s="4" t="s">
        <v>59</v>
      </c>
      <c r="C7" s="4" t="s">
        <v>17</v>
      </c>
      <c r="D7" s="4" t="s">
        <v>1</v>
      </c>
      <c r="E7" s="4"/>
      <c r="F7" s="4"/>
      <c r="G7" s="22">
        <v>12000</v>
      </c>
    </row>
    <row r="8" spans="1:7" ht="12.75">
      <c r="A8" s="5" t="s">
        <v>39</v>
      </c>
      <c r="B8" s="4" t="s">
        <v>59</v>
      </c>
      <c r="C8" s="4" t="s">
        <v>17</v>
      </c>
      <c r="D8" s="4" t="s">
        <v>1</v>
      </c>
      <c r="E8" s="4" t="s">
        <v>40</v>
      </c>
      <c r="F8" s="4"/>
      <c r="G8" s="22">
        <v>12000</v>
      </c>
    </row>
    <row r="9" spans="1:7" ht="12.75">
      <c r="A9" s="5" t="s">
        <v>30</v>
      </c>
      <c r="B9" s="4" t="s">
        <v>59</v>
      </c>
      <c r="C9" s="4" t="s">
        <v>17</v>
      </c>
      <c r="D9" s="4" t="s">
        <v>1</v>
      </c>
      <c r="E9" s="4" t="s">
        <v>40</v>
      </c>
      <c r="F9" s="4" t="s">
        <v>2</v>
      </c>
      <c r="G9" s="22">
        <v>12000</v>
      </c>
    </row>
    <row r="10" spans="1:7" ht="38.25">
      <c r="A10" s="5" t="s">
        <v>60</v>
      </c>
      <c r="B10" s="4" t="s">
        <v>59</v>
      </c>
      <c r="C10" s="4" t="s">
        <v>17</v>
      </c>
      <c r="D10" s="4" t="s">
        <v>1</v>
      </c>
      <c r="E10" s="4" t="s">
        <v>40</v>
      </c>
      <c r="F10" s="4" t="s">
        <v>2</v>
      </c>
      <c r="G10" s="23">
        <v>12000</v>
      </c>
    </row>
    <row r="11" spans="1:7" ht="25.5">
      <c r="A11" s="17" t="s">
        <v>26</v>
      </c>
      <c r="B11" s="12" t="s">
        <v>0</v>
      </c>
      <c r="C11" s="1"/>
      <c r="D11" s="1"/>
      <c r="E11" s="1"/>
      <c r="F11" s="1"/>
      <c r="G11" s="18">
        <v>115672.9</v>
      </c>
    </row>
    <row r="12" spans="1:7" ht="29.25" customHeight="1">
      <c r="A12" s="17" t="s">
        <v>52</v>
      </c>
      <c r="B12" s="4" t="s">
        <v>0</v>
      </c>
      <c r="C12" s="4"/>
      <c r="D12" s="4"/>
      <c r="E12" s="4"/>
      <c r="F12" s="4"/>
      <c r="G12" s="14">
        <v>115672.9</v>
      </c>
    </row>
    <row r="13" spans="1:7" ht="15.75" customHeight="1">
      <c r="A13" s="19" t="s">
        <v>38</v>
      </c>
      <c r="B13" s="4" t="s">
        <v>0</v>
      </c>
      <c r="C13" s="4" t="s">
        <v>17</v>
      </c>
      <c r="D13" s="4" t="s">
        <v>1</v>
      </c>
      <c r="E13" s="4"/>
      <c r="F13" s="4"/>
      <c r="G13" s="13">
        <v>171.7</v>
      </c>
    </row>
    <row r="14" spans="1:7" ht="16.5" customHeight="1">
      <c r="A14" s="5" t="s">
        <v>39</v>
      </c>
      <c r="B14" s="4" t="s">
        <v>0</v>
      </c>
      <c r="C14" s="4" t="s">
        <v>17</v>
      </c>
      <c r="D14" s="4" t="s">
        <v>1</v>
      </c>
      <c r="E14" s="4" t="s">
        <v>40</v>
      </c>
      <c r="F14" s="4"/>
      <c r="G14" s="3">
        <v>171.7</v>
      </c>
    </row>
    <row r="15" spans="1:7" ht="15.75" customHeight="1">
      <c r="A15" s="5" t="s">
        <v>30</v>
      </c>
      <c r="B15" s="4" t="s">
        <v>0</v>
      </c>
      <c r="C15" s="4" t="s">
        <v>17</v>
      </c>
      <c r="D15" s="4" t="s">
        <v>1</v>
      </c>
      <c r="E15" s="4" t="s">
        <v>40</v>
      </c>
      <c r="F15" s="4" t="s">
        <v>2</v>
      </c>
      <c r="G15" s="9">
        <v>171.9</v>
      </c>
    </row>
    <row r="16" spans="1:7" ht="37.5" customHeight="1">
      <c r="A16" s="10" t="s">
        <v>62</v>
      </c>
      <c r="B16" s="4" t="s">
        <v>0</v>
      </c>
      <c r="C16" s="4" t="s">
        <v>17</v>
      </c>
      <c r="D16" s="4" t="s">
        <v>1</v>
      </c>
      <c r="E16" s="4" t="s">
        <v>40</v>
      </c>
      <c r="F16" s="4" t="s">
        <v>2</v>
      </c>
      <c r="G16" s="9">
        <v>122</v>
      </c>
    </row>
    <row r="17" spans="1:7" ht="36.75" customHeight="1">
      <c r="A17" s="10" t="s">
        <v>53</v>
      </c>
      <c r="B17" s="4" t="s">
        <v>0</v>
      </c>
      <c r="C17" s="4" t="s">
        <v>17</v>
      </c>
      <c r="D17" s="4" t="s">
        <v>1</v>
      </c>
      <c r="E17" s="4" t="s">
        <v>40</v>
      </c>
      <c r="F17" s="4" t="s">
        <v>2</v>
      </c>
      <c r="G17" s="23">
        <v>49.7</v>
      </c>
    </row>
    <row r="18" spans="1:7" ht="42" customHeight="1">
      <c r="A18" s="10" t="s">
        <v>42</v>
      </c>
      <c r="B18" s="4" t="s">
        <v>0</v>
      </c>
      <c r="C18" s="4" t="s">
        <v>17</v>
      </c>
      <c r="D18" s="4" t="s">
        <v>1</v>
      </c>
      <c r="E18" s="4" t="s">
        <v>40</v>
      </c>
      <c r="F18" s="4" t="s">
        <v>2</v>
      </c>
      <c r="G18" s="23">
        <v>0</v>
      </c>
    </row>
    <row r="19" spans="1:7" ht="37.5" customHeight="1">
      <c r="A19" s="10" t="s">
        <v>43</v>
      </c>
      <c r="B19" s="4" t="s">
        <v>0</v>
      </c>
      <c r="C19" s="4" t="s">
        <v>17</v>
      </c>
      <c r="D19" s="4" t="s">
        <v>1</v>
      </c>
      <c r="E19" s="4" t="s">
        <v>40</v>
      </c>
      <c r="F19" s="4" t="s">
        <v>2</v>
      </c>
      <c r="G19" s="23">
        <v>0</v>
      </c>
    </row>
    <row r="20" spans="1:7" ht="27" customHeight="1">
      <c r="A20" s="10" t="s">
        <v>69</v>
      </c>
      <c r="B20" s="4" t="s">
        <v>0</v>
      </c>
      <c r="C20" s="4" t="s">
        <v>17</v>
      </c>
      <c r="D20" s="4" t="s">
        <v>1</v>
      </c>
      <c r="E20" s="4" t="s">
        <v>40</v>
      </c>
      <c r="F20" s="4" t="s">
        <v>2</v>
      </c>
      <c r="G20" s="23">
        <v>0</v>
      </c>
    </row>
    <row r="21" spans="1:7" ht="30" customHeight="1">
      <c r="A21" s="17" t="s">
        <v>3</v>
      </c>
      <c r="B21" s="4" t="s">
        <v>0</v>
      </c>
      <c r="C21" s="4" t="s">
        <v>17</v>
      </c>
      <c r="D21" s="4" t="s">
        <v>4</v>
      </c>
      <c r="E21" s="12"/>
      <c r="F21" s="12"/>
      <c r="G21" s="13">
        <v>38724.3</v>
      </c>
    </row>
    <row r="22" spans="1:7" ht="30.75" customHeight="1">
      <c r="A22" s="5" t="s">
        <v>35</v>
      </c>
      <c r="B22" s="4" t="s">
        <v>0</v>
      </c>
      <c r="C22" s="4" t="s">
        <v>17</v>
      </c>
      <c r="D22" s="4" t="s">
        <v>4</v>
      </c>
      <c r="E22" s="4" t="s">
        <v>5</v>
      </c>
      <c r="F22" s="4"/>
      <c r="G22" s="23">
        <v>38724.3</v>
      </c>
    </row>
    <row r="23" spans="1:7" ht="25.5">
      <c r="A23" s="10" t="s">
        <v>27</v>
      </c>
      <c r="B23" s="4" t="s">
        <v>0</v>
      </c>
      <c r="C23" s="4" t="s">
        <v>17</v>
      </c>
      <c r="D23" s="4" t="s">
        <v>4</v>
      </c>
      <c r="E23" s="4" t="s">
        <v>5</v>
      </c>
      <c r="F23" s="8">
        <v>807</v>
      </c>
      <c r="G23" s="23">
        <v>38724.3</v>
      </c>
    </row>
    <row r="24" spans="1:7" ht="12.75">
      <c r="A24" s="17" t="s">
        <v>6</v>
      </c>
      <c r="B24" s="4" t="s">
        <v>0</v>
      </c>
      <c r="C24" s="4" t="s">
        <v>17</v>
      </c>
      <c r="D24" s="4" t="s">
        <v>7</v>
      </c>
      <c r="E24" s="12"/>
      <c r="F24" s="12"/>
      <c r="G24" s="13">
        <v>0</v>
      </c>
    </row>
    <row r="25" spans="1:7" ht="12.75">
      <c r="A25" s="5" t="s">
        <v>8</v>
      </c>
      <c r="B25" s="4" t="s">
        <v>0</v>
      </c>
      <c r="C25" s="4" t="s">
        <v>17</v>
      </c>
      <c r="D25" s="4" t="s">
        <v>7</v>
      </c>
      <c r="E25" s="4" t="s">
        <v>9</v>
      </c>
      <c r="F25" s="4"/>
      <c r="G25" s="3">
        <v>0</v>
      </c>
    </row>
    <row r="26" spans="1:7" ht="12.75">
      <c r="A26" s="5" t="s">
        <v>30</v>
      </c>
      <c r="B26" s="4" t="s">
        <v>0</v>
      </c>
      <c r="C26" s="4" t="s">
        <v>17</v>
      </c>
      <c r="D26" s="4" t="s">
        <v>7</v>
      </c>
      <c r="E26" s="4" t="s">
        <v>9</v>
      </c>
      <c r="F26" s="4" t="s">
        <v>2</v>
      </c>
      <c r="G26" s="9">
        <v>0</v>
      </c>
    </row>
    <row r="27" spans="1:7" ht="25.5">
      <c r="A27" s="10" t="s">
        <v>28</v>
      </c>
      <c r="B27" s="4" t="s">
        <v>0</v>
      </c>
      <c r="C27" s="4" t="s">
        <v>17</v>
      </c>
      <c r="D27" s="4" t="s">
        <v>7</v>
      </c>
      <c r="E27" s="4" t="s">
        <v>9</v>
      </c>
      <c r="F27" s="4" t="s">
        <v>2</v>
      </c>
      <c r="G27" s="23">
        <v>0</v>
      </c>
    </row>
    <row r="28" spans="1:7" ht="12.75">
      <c r="A28" s="17" t="s">
        <v>10</v>
      </c>
      <c r="B28" s="4" t="s">
        <v>0</v>
      </c>
      <c r="C28" s="4" t="s">
        <v>17</v>
      </c>
      <c r="D28" s="4" t="s">
        <v>9</v>
      </c>
      <c r="E28" s="4"/>
      <c r="F28" s="4"/>
      <c r="G28" s="13">
        <v>2274.4</v>
      </c>
    </row>
    <row r="29" spans="1:7" ht="12.75">
      <c r="A29" s="5" t="s">
        <v>11</v>
      </c>
      <c r="B29" s="4" t="s">
        <v>0</v>
      </c>
      <c r="C29" s="4" t="s">
        <v>17</v>
      </c>
      <c r="D29" s="4" t="s">
        <v>9</v>
      </c>
      <c r="E29" s="4" t="s">
        <v>1</v>
      </c>
      <c r="F29" s="4"/>
      <c r="G29" s="3">
        <v>2274.4</v>
      </c>
    </row>
    <row r="30" spans="1:7" ht="12.75">
      <c r="A30" s="5" t="s">
        <v>30</v>
      </c>
      <c r="B30" s="4" t="s">
        <v>0</v>
      </c>
      <c r="C30" s="4" t="s">
        <v>17</v>
      </c>
      <c r="D30" s="4" t="s">
        <v>9</v>
      </c>
      <c r="E30" s="4" t="s">
        <v>1</v>
      </c>
      <c r="F30" s="4" t="s">
        <v>2</v>
      </c>
      <c r="G30" s="3">
        <v>2274.4</v>
      </c>
    </row>
    <row r="31" spans="1:7" ht="25.5">
      <c r="A31" s="10" t="s">
        <v>29</v>
      </c>
      <c r="B31" s="4" t="s">
        <v>0</v>
      </c>
      <c r="C31" s="4" t="s">
        <v>17</v>
      </c>
      <c r="D31" s="4" t="s">
        <v>9</v>
      </c>
      <c r="E31" s="4" t="s">
        <v>1</v>
      </c>
      <c r="F31" s="4" t="s">
        <v>2</v>
      </c>
      <c r="G31" s="3">
        <v>2274.4</v>
      </c>
    </row>
    <row r="32" spans="1:7" ht="12.75">
      <c r="A32" s="19" t="s">
        <v>12</v>
      </c>
      <c r="B32" s="4" t="s">
        <v>0</v>
      </c>
      <c r="C32" s="4" t="s">
        <v>17</v>
      </c>
      <c r="D32" s="4" t="s">
        <v>13</v>
      </c>
      <c r="E32" s="4"/>
      <c r="F32" s="4"/>
      <c r="G32" s="13">
        <v>49.1</v>
      </c>
    </row>
    <row r="33" spans="1:7" ht="12.75">
      <c r="A33" s="5" t="s">
        <v>34</v>
      </c>
      <c r="B33" s="4" t="s">
        <v>0</v>
      </c>
      <c r="C33" s="4" t="s">
        <v>17</v>
      </c>
      <c r="D33" s="4" t="s">
        <v>13</v>
      </c>
      <c r="E33" s="4" t="s">
        <v>13</v>
      </c>
      <c r="F33" s="4"/>
      <c r="G33" s="3">
        <v>49.1</v>
      </c>
    </row>
    <row r="34" spans="1:7" ht="12.75">
      <c r="A34" s="5" t="s">
        <v>30</v>
      </c>
      <c r="B34" s="4" t="s">
        <v>0</v>
      </c>
      <c r="C34" s="4" t="s">
        <v>17</v>
      </c>
      <c r="D34" s="4" t="s">
        <v>13</v>
      </c>
      <c r="E34" s="4" t="s">
        <v>13</v>
      </c>
      <c r="F34" s="4" t="s">
        <v>2</v>
      </c>
      <c r="G34" s="3">
        <v>49.1</v>
      </c>
    </row>
    <row r="35" spans="1:7" ht="25.5">
      <c r="A35" s="10" t="s">
        <v>51</v>
      </c>
      <c r="B35" s="4" t="s">
        <v>0</v>
      </c>
      <c r="C35" s="4" t="s">
        <v>17</v>
      </c>
      <c r="D35" s="4" t="s">
        <v>13</v>
      </c>
      <c r="E35" s="4" t="s">
        <v>13</v>
      </c>
      <c r="F35" s="4" t="s">
        <v>2</v>
      </c>
      <c r="G35" s="3">
        <v>49.1</v>
      </c>
    </row>
    <row r="36" spans="1:7" ht="12.75">
      <c r="A36" s="17" t="s">
        <v>15</v>
      </c>
      <c r="B36" s="4" t="s">
        <v>0</v>
      </c>
      <c r="C36" s="4" t="s">
        <v>17</v>
      </c>
      <c r="D36" s="4" t="s">
        <v>5</v>
      </c>
      <c r="E36" s="12"/>
      <c r="F36" s="12"/>
      <c r="G36" s="14">
        <v>71728</v>
      </c>
    </row>
    <row r="37" spans="1:7" ht="12.75">
      <c r="A37" s="5" t="s">
        <v>16</v>
      </c>
      <c r="B37" s="4" t="s">
        <v>0</v>
      </c>
      <c r="C37" s="4" t="s">
        <v>17</v>
      </c>
      <c r="D37" s="4" t="s">
        <v>5</v>
      </c>
      <c r="E37" s="4" t="s">
        <v>1</v>
      </c>
      <c r="F37" s="4"/>
      <c r="G37" s="3">
        <v>0</v>
      </c>
    </row>
    <row r="38" spans="1:7" ht="12.75">
      <c r="A38" s="5" t="s">
        <v>30</v>
      </c>
      <c r="B38" s="4" t="s">
        <v>0</v>
      </c>
      <c r="C38" s="4" t="s">
        <v>17</v>
      </c>
      <c r="D38" s="4" t="s">
        <v>5</v>
      </c>
      <c r="E38" s="4" t="s">
        <v>1</v>
      </c>
      <c r="F38" s="4" t="s">
        <v>2</v>
      </c>
      <c r="G38" s="9">
        <v>0</v>
      </c>
    </row>
    <row r="39" spans="1:7" ht="27.75" customHeight="1">
      <c r="A39" s="10" t="s">
        <v>54</v>
      </c>
      <c r="B39" s="4" t="s">
        <v>0</v>
      </c>
      <c r="C39" s="4" t="s">
        <v>17</v>
      </c>
      <c r="D39" s="4" t="s">
        <v>5</v>
      </c>
      <c r="E39" s="4" t="s">
        <v>1</v>
      </c>
      <c r="F39" s="4" t="s">
        <v>2</v>
      </c>
      <c r="G39" s="3">
        <v>0</v>
      </c>
    </row>
    <row r="40" spans="1:7" ht="36.75" customHeight="1">
      <c r="A40" s="10" t="s">
        <v>48</v>
      </c>
      <c r="B40" s="4" t="s">
        <v>0</v>
      </c>
      <c r="C40" s="4" t="s">
        <v>17</v>
      </c>
      <c r="D40" s="4" t="s">
        <v>5</v>
      </c>
      <c r="E40" s="4" t="s">
        <v>1</v>
      </c>
      <c r="F40" s="4" t="s">
        <v>2</v>
      </c>
      <c r="G40" s="3">
        <v>0</v>
      </c>
    </row>
    <row r="41" spans="1:7" ht="62.25" customHeight="1">
      <c r="A41" s="10" t="s">
        <v>73</v>
      </c>
      <c r="B41" s="4" t="s">
        <v>0</v>
      </c>
      <c r="C41" s="4" t="s">
        <v>17</v>
      </c>
      <c r="D41" s="4" t="s">
        <v>5</v>
      </c>
      <c r="E41" s="4" t="s">
        <v>1</v>
      </c>
      <c r="F41" s="4" t="s">
        <v>2</v>
      </c>
      <c r="G41" s="3">
        <v>0</v>
      </c>
    </row>
    <row r="42" spans="1:7" ht="12.75" customHeight="1">
      <c r="A42" s="5" t="s">
        <v>44</v>
      </c>
      <c r="B42" s="4" t="s">
        <v>0</v>
      </c>
      <c r="C42" s="4" t="s">
        <v>17</v>
      </c>
      <c r="D42" s="4" t="s">
        <v>5</v>
      </c>
      <c r="E42" s="4" t="s">
        <v>14</v>
      </c>
      <c r="F42" s="4"/>
      <c r="G42" s="9">
        <v>59026.9</v>
      </c>
    </row>
    <row r="43" spans="1:7" ht="13.5" customHeight="1">
      <c r="A43" s="5" t="s">
        <v>30</v>
      </c>
      <c r="B43" s="4" t="s">
        <v>0</v>
      </c>
      <c r="C43" s="4" t="s">
        <v>17</v>
      </c>
      <c r="D43" s="4" t="s">
        <v>5</v>
      </c>
      <c r="E43" s="4" t="s">
        <v>14</v>
      </c>
      <c r="F43" s="4" t="s">
        <v>2</v>
      </c>
      <c r="G43" s="9">
        <v>0</v>
      </c>
    </row>
    <row r="44" spans="1:7" ht="14.25" customHeight="1">
      <c r="A44" s="24" t="s">
        <v>55</v>
      </c>
      <c r="B44" s="4" t="s">
        <v>0</v>
      </c>
      <c r="C44" s="4" t="s">
        <v>17</v>
      </c>
      <c r="D44" s="4" t="s">
        <v>5</v>
      </c>
      <c r="E44" s="4" t="s">
        <v>14</v>
      </c>
      <c r="F44" s="4" t="s">
        <v>2</v>
      </c>
      <c r="G44" s="3">
        <v>0</v>
      </c>
    </row>
    <row r="45" spans="1:7" ht="39" customHeight="1">
      <c r="A45" s="24" t="s">
        <v>64</v>
      </c>
      <c r="B45" s="4" t="s">
        <v>0</v>
      </c>
      <c r="C45" s="4" t="s">
        <v>17</v>
      </c>
      <c r="D45" s="4" t="s">
        <v>5</v>
      </c>
      <c r="E45" s="4" t="s">
        <v>14</v>
      </c>
      <c r="F45" s="4" t="s">
        <v>2</v>
      </c>
      <c r="G45" s="3">
        <v>0</v>
      </c>
    </row>
    <row r="46" spans="1:7" ht="25.5" customHeight="1">
      <c r="A46" s="10" t="s">
        <v>41</v>
      </c>
      <c r="B46" s="4" t="s">
        <v>0</v>
      </c>
      <c r="C46" s="4" t="s">
        <v>17</v>
      </c>
      <c r="D46" s="4" t="s">
        <v>5</v>
      </c>
      <c r="E46" s="4" t="s">
        <v>14</v>
      </c>
      <c r="F46" s="8">
        <v>805</v>
      </c>
      <c r="G46" s="3">
        <v>59026.9</v>
      </c>
    </row>
    <row r="47" spans="1:7" ht="14.25" customHeight="1">
      <c r="A47" s="6" t="s">
        <v>45</v>
      </c>
      <c r="B47" s="4" t="s">
        <v>0</v>
      </c>
      <c r="C47" s="4" t="s">
        <v>17</v>
      </c>
      <c r="D47" s="4" t="s">
        <v>5</v>
      </c>
      <c r="E47" s="4" t="s">
        <v>7</v>
      </c>
      <c r="F47" s="4"/>
      <c r="G47" s="3">
        <v>12701.1</v>
      </c>
    </row>
    <row r="48" spans="1:7" ht="16.5" customHeight="1">
      <c r="A48" s="5" t="s">
        <v>30</v>
      </c>
      <c r="B48" s="4" t="s">
        <v>0</v>
      </c>
      <c r="C48" s="4" t="s">
        <v>17</v>
      </c>
      <c r="D48" s="4" t="s">
        <v>5</v>
      </c>
      <c r="E48" s="4" t="s">
        <v>7</v>
      </c>
      <c r="F48" s="4" t="s">
        <v>2</v>
      </c>
      <c r="G48" s="3">
        <v>12701.1</v>
      </c>
    </row>
    <row r="49" spans="1:7" ht="26.25" customHeight="1">
      <c r="A49" s="10" t="s">
        <v>49</v>
      </c>
      <c r="B49" s="4" t="s">
        <v>0</v>
      </c>
      <c r="C49" s="4" t="s">
        <v>17</v>
      </c>
      <c r="D49" s="4" t="s">
        <v>5</v>
      </c>
      <c r="E49" s="4" t="s">
        <v>7</v>
      </c>
      <c r="F49" s="4" t="s">
        <v>2</v>
      </c>
      <c r="G49" s="3">
        <v>12701.1</v>
      </c>
    </row>
    <row r="50" spans="1:7" ht="15" customHeight="1">
      <c r="A50" s="6" t="s">
        <v>65</v>
      </c>
      <c r="B50" s="4" t="s">
        <v>0</v>
      </c>
      <c r="C50" s="4" t="s">
        <v>17</v>
      </c>
      <c r="D50" s="4" t="s">
        <v>5</v>
      </c>
      <c r="E50" s="4" t="s">
        <v>9</v>
      </c>
      <c r="F50" s="4"/>
      <c r="G50" s="3">
        <v>0</v>
      </c>
    </row>
    <row r="51" spans="1:7" ht="13.5" customHeight="1">
      <c r="A51" s="5" t="s">
        <v>30</v>
      </c>
      <c r="B51" s="4" t="s">
        <v>0</v>
      </c>
      <c r="C51" s="4" t="s">
        <v>17</v>
      </c>
      <c r="D51" s="4" t="s">
        <v>5</v>
      </c>
      <c r="E51" s="4" t="s">
        <v>9</v>
      </c>
      <c r="F51" s="4" t="s">
        <v>2</v>
      </c>
      <c r="G51" s="3">
        <v>0</v>
      </c>
    </row>
    <row r="52" spans="1:7" ht="40.5" customHeight="1">
      <c r="A52" s="10" t="s">
        <v>66</v>
      </c>
      <c r="B52" s="4" t="s">
        <v>0</v>
      </c>
      <c r="C52" s="4" t="s">
        <v>17</v>
      </c>
      <c r="D52" s="4" t="s">
        <v>5</v>
      </c>
      <c r="E52" s="4" t="s">
        <v>9</v>
      </c>
      <c r="F52" s="4" t="s">
        <v>2</v>
      </c>
      <c r="G52" s="3">
        <v>0</v>
      </c>
    </row>
    <row r="53" spans="1:7" ht="12.75" customHeight="1">
      <c r="A53" s="6" t="s">
        <v>46</v>
      </c>
      <c r="B53" s="4" t="s">
        <v>0</v>
      </c>
      <c r="C53" s="4" t="s">
        <v>17</v>
      </c>
      <c r="D53" s="4" t="s">
        <v>5</v>
      </c>
      <c r="E53" s="4" t="s">
        <v>5</v>
      </c>
      <c r="F53" s="4"/>
      <c r="G53" s="3">
        <v>0</v>
      </c>
    </row>
    <row r="54" spans="1:7" ht="12" customHeight="1">
      <c r="A54" s="5" t="s">
        <v>30</v>
      </c>
      <c r="B54" s="4" t="s">
        <v>0</v>
      </c>
      <c r="C54" s="4" t="s">
        <v>17</v>
      </c>
      <c r="D54" s="4" t="s">
        <v>5</v>
      </c>
      <c r="E54" s="4" t="s">
        <v>5</v>
      </c>
      <c r="F54" s="4" t="s">
        <v>2</v>
      </c>
      <c r="G54" s="3">
        <v>0</v>
      </c>
    </row>
    <row r="55" spans="1:7" ht="27.75" customHeight="1">
      <c r="A55" s="10" t="s">
        <v>47</v>
      </c>
      <c r="B55" s="4" t="s">
        <v>0</v>
      </c>
      <c r="C55" s="4" t="s">
        <v>17</v>
      </c>
      <c r="D55" s="4" t="s">
        <v>5</v>
      </c>
      <c r="E55" s="4" t="s">
        <v>5</v>
      </c>
      <c r="F55" s="4" t="s">
        <v>2</v>
      </c>
      <c r="G55" s="3">
        <v>0</v>
      </c>
    </row>
    <row r="56" spans="1:7" ht="39" customHeight="1">
      <c r="A56" s="10" t="s">
        <v>68</v>
      </c>
      <c r="B56" s="4" t="s">
        <v>0</v>
      </c>
      <c r="C56" s="4" t="s">
        <v>17</v>
      </c>
      <c r="D56" s="4" t="s">
        <v>5</v>
      </c>
      <c r="E56" s="4" t="s">
        <v>5</v>
      </c>
      <c r="F56" s="4" t="s">
        <v>2</v>
      </c>
      <c r="G56" s="3">
        <v>0</v>
      </c>
    </row>
    <row r="57" spans="1:7" ht="12.75" collapsed="1">
      <c r="A57" s="17" t="s">
        <v>31</v>
      </c>
      <c r="B57" s="4" t="s">
        <v>0</v>
      </c>
      <c r="C57" s="4" t="s">
        <v>17</v>
      </c>
      <c r="D57" s="4" t="s">
        <v>32</v>
      </c>
      <c r="E57" s="4"/>
      <c r="F57" s="4"/>
      <c r="G57" s="13">
        <v>2725.4</v>
      </c>
    </row>
    <row r="58" spans="1:7" ht="12.75">
      <c r="A58" s="6" t="s">
        <v>33</v>
      </c>
      <c r="B58" s="4" t="s">
        <v>0</v>
      </c>
      <c r="C58" s="4" t="s">
        <v>17</v>
      </c>
      <c r="D58" s="4" t="s">
        <v>32</v>
      </c>
      <c r="E58" s="4" t="s">
        <v>14</v>
      </c>
      <c r="F58" s="4"/>
      <c r="G58" s="3">
        <v>2725.4</v>
      </c>
    </row>
    <row r="59" spans="1:7" ht="12.75">
      <c r="A59" s="5" t="s">
        <v>30</v>
      </c>
      <c r="B59" s="4" t="s">
        <v>0</v>
      </c>
      <c r="C59" s="4" t="s">
        <v>17</v>
      </c>
      <c r="D59" s="4" t="s">
        <v>32</v>
      </c>
      <c r="E59" s="4" t="s">
        <v>14</v>
      </c>
      <c r="F59" s="4" t="s">
        <v>2</v>
      </c>
      <c r="G59" s="3">
        <v>2725.4</v>
      </c>
    </row>
    <row r="60" spans="1:7" ht="27" customHeight="1">
      <c r="A60" s="10" t="s">
        <v>61</v>
      </c>
      <c r="B60" s="4" t="s">
        <v>0</v>
      </c>
      <c r="C60" s="4" t="s">
        <v>17</v>
      </c>
      <c r="D60" s="4" t="s">
        <v>32</v>
      </c>
      <c r="E60" s="4" t="s">
        <v>14</v>
      </c>
      <c r="F60" s="4" t="s">
        <v>2</v>
      </c>
      <c r="G60" s="3">
        <v>0</v>
      </c>
    </row>
    <row r="61" spans="1:7" ht="16.5" customHeight="1">
      <c r="A61" s="10" t="s">
        <v>50</v>
      </c>
      <c r="B61" s="4" t="s">
        <v>0</v>
      </c>
      <c r="C61" s="4" t="s">
        <v>17</v>
      </c>
      <c r="D61" s="4" t="s">
        <v>32</v>
      </c>
      <c r="E61" s="4" t="s">
        <v>14</v>
      </c>
      <c r="F61" s="4" t="s">
        <v>2</v>
      </c>
      <c r="G61" s="3">
        <v>0</v>
      </c>
    </row>
    <row r="62" spans="1:7" ht="25.5">
      <c r="A62" s="10" t="s">
        <v>67</v>
      </c>
      <c r="B62" s="4" t="s">
        <v>0</v>
      </c>
      <c r="C62" s="4" t="s">
        <v>17</v>
      </c>
      <c r="D62" s="4" t="s">
        <v>32</v>
      </c>
      <c r="E62" s="4" t="s">
        <v>14</v>
      </c>
      <c r="F62" s="4" t="s">
        <v>2</v>
      </c>
      <c r="G62" s="3">
        <v>2725.4</v>
      </c>
    </row>
    <row r="64" spans="1:7" ht="12.75">
      <c r="A64" s="43" t="s">
        <v>74</v>
      </c>
      <c r="B64" s="44"/>
      <c r="C64" s="44"/>
      <c r="D64" s="44"/>
      <c r="E64" s="44"/>
      <c r="F64" s="44"/>
      <c r="G64" s="44"/>
    </row>
    <row r="65" spans="2:3" ht="12.75">
      <c r="B65" s="26"/>
      <c r="C65" s="26"/>
    </row>
  </sheetData>
  <sheetProtection/>
  <mergeCells count="3">
    <mergeCell ref="A2:F2"/>
    <mergeCell ref="A1:G1"/>
    <mergeCell ref="A64:G64"/>
  </mergeCells>
  <printOptions/>
  <pageMargins left="0.984251968503937" right="0.3937007874015748" top="0.5905511811023623" bottom="0.5905511811023623" header="0" footer="0.31496062992125984"/>
  <pageSetup fitToHeight="0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6">
      <selection activeCell="E10" sqref="E10"/>
    </sheetView>
  </sheetViews>
  <sheetFormatPr defaultColWidth="9.125" defaultRowHeight="12.75" outlineLevelRow="1" outlineLevelCol="1"/>
  <cols>
    <col min="1" max="1" width="49.125" style="2" customWidth="1"/>
    <col min="2" max="2" width="6.375" style="2" customWidth="1"/>
    <col min="3" max="3" width="9.375" style="2" customWidth="1"/>
    <col min="4" max="4" width="5.875" style="2" customWidth="1"/>
    <col min="5" max="5" width="7.875" style="2" customWidth="1"/>
    <col min="6" max="6" width="5.375" style="2" customWidth="1"/>
    <col min="7" max="7" width="10.375" style="2" customWidth="1"/>
    <col min="8" max="8" width="11.25390625" style="2" customWidth="1"/>
    <col min="9" max="9" width="10.25390625" style="29" customWidth="1"/>
    <col min="10" max="10" width="8.875" style="29" customWidth="1" outlineLevel="1"/>
    <col min="11" max="11" width="10.375" style="33" customWidth="1"/>
    <col min="12" max="16384" width="9.125" style="2" customWidth="1"/>
  </cols>
  <sheetData>
    <row r="1" spans="1:7" ht="15.75" hidden="1" outlineLevel="1">
      <c r="A1" s="20"/>
      <c r="B1" s="21"/>
      <c r="C1" s="21"/>
      <c r="D1" s="21"/>
      <c r="E1" s="21"/>
      <c r="F1" s="21"/>
      <c r="G1" s="27" t="s">
        <v>36</v>
      </c>
    </row>
    <row r="2" spans="1:7" ht="15.75" hidden="1" outlineLevel="1">
      <c r="A2" s="21"/>
      <c r="B2" s="21"/>
      <c r="C2" s="21"/>
      <c r="D2" s="21"/>
      <c r="E2" s="21"/>
      <c r="F2" s="21"/>
      <c r="G2" s="27" t="s">
        <v>37</v>
      </c>
    </row>
    <row r="3" spans="1:7" ht="15.75" hidden="1" outlineLevel="1">
      <c r="A3" s="21"/>
      <c r="B3" s="21"/>
      <c r="C3" s="21"/>
      <c r="D3" s="21"/>
      <c r="E3" s="21"/>
      <c r="F3" s="21"/>
      <c r="G3" s="27" t="s">
        <v>57</v>
      </c>
    </row>
    <row r="4" spans="1:7" ht="15.75" hidden="1" outlineLevel="1">
      <c r="A4" s="21"/>
      <c r="B4" s="21"/>
      <c r="C4" s="21"/>
      <c r="D4" s="21"/>
      <c r="E4" s="21"/>
      <c r="F4" s="21"/>
      <c r="G4" s="27" t="s">
        <v>56</v>
      </c>
    </row>
    <row r="5" ht="15.75" customHeight="1" hidden="1" outlineLevel="1">
      <c r="G5" s="27" t="s">
        <v>70</v>
      </c>
    </row>
    <row r="6" spans="1:11" ht="34.5" customHeight="1" collapsed="1">
      <c r="A6" s="40" t="s">
        <v>84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6" ht="10.5" customHeight="1">
      <c r="A7" s="38"/>
      <c r="B7" s="45"/>
      <c r="C7" s="45"/>
      <c r="D7" s="45"/>
      <c r="E7" s="45"/>
      <c r="F7" s="45"/>
    </row>
    <row r="8" ht="15.75" customHeight="1">
      <c r="G8" s="7" t="s">
        <v>25</v>
      </c>
    </row>
    <row r="9" spans="1:11" s="11" customFormat="1" ht="48" customHeight="1">
      <c r="A9" s="1" t="s">
        <v>18</v>
      </c>
      <c r="B9" s="1" t="s">
        <v>19</v>
      </c>
      <c r="C9" s="1" t="s">
        <v>22</v>
      </c>
      <c r="D9" s="1" t="s">
        <v>20</v>
      </c>
      <c r="E9" s="1" t="s">
        <v>21</v>
      </c>
      <c r="F9" s="1" t="s">
        <v>23</v>
      </c>
      <c r="G9" s="28" t="s">
        <v>80</v>
      </c>
      <c r="H9" s="28" t="s">
        <v>75</v>
      </c>
      <c r="I9" s="28" t="s">
        <v>71</v>
      </c>
      <c r="J9" s="28" t="s">
        <v>72</v>
      </c>
      <c r="K9" s="36" t="s">
        <v>82</v>
      </c>
    </row>
    <row r="10" spans="1:11" ht="12.75">
      <c r="A10" s="15" t="s">
        <v>24</v>
      </c>
      <c r="B10" s="1"/>
      <c r="C10" s="1"/>
      <c r="D10" s="1"/>
      <c r="E10" s="1"/>
      <c r="F10" s="1"/>
      <c r="G10" s="16">
        <f>G12+G17</f>
        <v>446908.2</v>
      </c>
      <c r="H10" s="16">
        <f>H12+H17</f>
        <v>261370.2</v>
      </c>
      <c r="I10" s="16">
        <f>I12+I17</f>
        <v>127672.88</v>
      </c>
      <c r="J10" s="16">
        <f>J12+J17</f>
        <v>133236.9</v>
      </c>
      <c r="K10" s="35">
        <f>I10/H10*100</f>
        <v>48.8475273768777</v>
      </c>
    </row>
    <row r="11" spans="1:11" ht="12.75">
      <c r="A11" s="31" t="s">
        <v>81</v>
      </c>
      <c r="B11" s="1"/>
      <c r="C11" s="1"/>
      <c r="D11" s="1"/>
      <c r="E11" s="1"/>
      <c r="F11" s="1"/>
      <c r="G11" s="16"/>
      <c r="H11" s="16"/>
      <c r="I11" s="16"/>
      <c r="J11" s="32">
        <v>5564.1</v>
      </c>
      <c r="K11" s="8"/>
    </row>
    <row r="12" spans="1:11" ht="25.5">
      <c r="A12" s="15" t="s">
        <v>58</v>
      </c>
      <c r="B12" s="12" t="s">
        <v>59</v>
      </c>
      <c r="C12" s="1"/>
      <c r="D12" s="1"/>
      <c r="E12" s="1"/>
      <c r="F12" s="1"/>
      <c r="G12" s="16">
        <f aca="true" t="shared" si="0" ref="G12:J15">G13</f>
        <v>12000</v>
      </c>
      <c r="H12" s="16">
        <f t="shared" si="0"/>
        <v>12000</v>
      </c>
      <c r="I12" s="16">
        <f t="shared" si="0"/>
        <v>12000</v>
      </c>
      <c r="J12" s="16">
        <f t="shared" si="0"/>
        <v>12000</v>
      </c>
      <c r="K12" s="35">
        <f>I12/H12*100</f>
        <v>100</v>
      </c>
    </row>
    <row r="13" spans="1:11" ht="12.75">
      <c r="A13" s="19" t="s">
        <v>38</v>
      </c>
      <c r="B13" s="4" t="s">
        <v>59</v>
      </c>
      <c r="C13" s="4" t="s">
        <v>17</v>
      </c>
      <c r="D13" s="4" t="s">
        <v>1</v>
      </c>
      <c r="E13" s="4"/>
      <c r="F13" s="4"/>
      <c r="G13" s="22">
        <f t="shared" si="0"/>
        <v>12000</v>
      </c>
      <c r="H13" s="22">
        <f t="shared" si="0"/>
        <v>12000</v>
      </c>
      <c r="I13" s="22">
        <f t="shared" si="0"/>
        <v>12000</v>
      </c>
      <c r="J13" s="22">
        <f t="shared" si="0"/>
        <v>12000</v>
      </c>
      <c r="K13" s="8"/>
    </row>
    <row r="14" spans="1:11" ht="12.75">
      <c r="A14" s="5" t="s">
        <v>39</v>
      </c>
      <c r="B14" s="4" t="s">
        <v>59</v>
      </c>
      <c r="C14" s="4" t="s">
        <v>17</v>
      </c>
      <c r="D14" s="4" t="s">
        <v>1</v>
      </c>
      <c r="E14" s="4" t="s">
        <v>40</v>
      </c>
      <c r="F14" s="4"/>
      <c r="G14" s="22">
        <f t="shared" si="0"/>
        <v>12000</v>
      </c>
      <c r="H14" s="22">
        <f t="shared" si="0"/>
        <v>12000</v>
      </c>
      <c r="I14" s="22">
        <f t="shared" si="0"/>
        <v>12000</v>
      </c>
      <c r="J14" s="22">
        <f t="shared" si="0"/>
        <v>12000</v>
      </c>
      <c r="K14" s="8"/>
    </row>
    <row r="15" spans="1:11" ht="12.75">
      <c r="A15" s="5" t="s">
        <v>30</v>
      </c>
      <c r="B15" s="4" t="s">
        <v>59</v>
      </c>
      <c r="C15" s="4" t="s">
        <v>17</v>
      </c>
      <c r="D15" s="4" t="s">
        <v>1</v>
      </c>
      <c r="E15" s="4" t="s">
        <v>40</v>
      </c>
      <c r="F15" s="4" t="s">
        <v>2</v>
      </c>
      <c r="G15" s="22">
        <f t="shared" si="0"/>
        <v>12000</v>
      </c>
      <c r="H15" s="22">
        <f t="shared" si="0"/>
        <v>12000</v>
      </c>
      <c r="I15" s="22">
        <f t="shared" si="0"/>
        <v>12000</v>
      </c>
      <c r="J15" s="22">
        <v>12000</v>
      </c>
      <c r="K15" s="8"/>
    </row>
    <row r="16" spans="1:11" ht="38.25">
      <c r="A16" s="5" t="s">
        <v>60</v>
      </c>
      <c r="B16" s="4" t="s">
        <v>59</v>
      </c>
      <c r="C16" s="4" t="s">
        <v>17</v>
      </c>
      <c r="D16" s="4" t="s">
        <v>1</v>
      </c>
      <c r="E16" s="4" t="s">
        <v>40</v>
      </c>
      <c r="F16" s="4" t="s">
        <v>2</v>
      </c>
      <c r="G16" s="23">
        <v>12000</v>
      </c>
      <c r="H16" s="23">
        <v>12000</v>
      </c>
      <c r="I16" s="23">
        <v>12000</v>
      </c>
      <c r="J16" s="23">
        <v>12000</v>
      </c>
      <c r="K16" s="8"/>
    </row>
    <row r="17" spans="1:11" ht="25.5">
      <c r="A17" s="17" t="s">
        <v>26</v>
      </c>
      <c r="B17" s="12" t="s">
        <v>0</v>
      </c>
      <c r="C17" s="1"/>
      <c r="D17" s="1"/>
      <c r="E17" s="1"/>
      <c r="F17" s="1"/>
      <c r="G17" s="18">
        <f>G18</f>
        <v>434908.2</v>
      </c>
      <c r="H17" s="18">
        <f>H18</f>
        <v>249370.2</v>
      </c>
      <c r="I17" s="18">
        <f>I18</f>
        <v>115672.88</v>
      </c>
      <c r="J17" s="18">
        <f>J18</f>
        <v>121236.9</v>
      </c>
      <c r="K17" s="35">
        <f>I17/H17*100</f>
        <v>46.38600763042256</v>
      </c>
    </row>
    <row r="18" spans="1:11" ht="29.25" customHeight="1">
      <c r="A18" s="17" t="s">
        <v>52</v>
      </c>
      <c r="B18" s="4" t="s">
        <v>0</v>
      </c>
      <c r="C18" s="4"/>
      <c r="D18" s="4"/>
      <c r="E18" s="4"/>
      <c r="F18" s="4"/>
      <c r="G18" s="14">
        <f>G19+G27+G30+G37+G41+G45+G68</f>
        <v>434908.2</v>
      </c>
      <c r="H18" s="14">
        <f>H19+H27+H30+H37+H41+H45+H68</f>
        <v>249370.2</v>
      </c>
      <c r="I18" s="14">
        <f>I19+I27+I30+I37+I41+I45+I68</f>
        <v>115672.88</v>
      </c>
      <c r="J18" s="14">
        <f>J19+J27+J30+J37+J41+J45+J68</f>
        <v>121236.9</v>
      </c>
      <c r="K18" s="8"/>
    </row>
    <row r="19" spans="1:11" ht="15.75" customHeight="1">
      <c r="A19" s="19" t="s">
        <v>38</v>
      </c>
      <c r="B19" s="4" t="s">
        <v>0</v>
      </c>
      <c r="C19" s="4" t="s">
        <v>17</v>
      </c>
      <c r="D19" s="4" t="s">
        <v>1</v>
      </c>
      <c r="E19" s="4"/>
      <c r="F19" s="4"/>
      <c r="G19" s="13">
        <f aca="true" t="shared" si="1" ref="G19:J20">G20</f>
        <v>21102.800000000003</v>
      </c>
      <c r="H19" s="13">
        <f t="shared" si="1"/>
        <v>14434.099999999999</v>
      </c>
      <c r="I19" s="13">
        <f t="shared" si="1"/>
        <v>171.68</v>
      </c>
      <c r="J19" s="13">
        <f t="shared" si="1"/>
        <v>171.60000000000002</v>
      </c>
      <c r="K19" s="35">
        <f>I19/H19*100</f>
        <v>1.1894056435801332</v>
      </c>
    </row>
    <row r="20" spans="1:11" ht="16.5" customHeight="1">
      <c r="A20" s="5" t="s">
        <v>39</v>
      </c>
      <c r="B20" s="4" t="s">
        <v>0</v>
      </c>
      <c r="C20" s="4" t="s">
        <v>17</v>
      </c>
      <c r="D20" s="4" t="s">
        <v>1</v>
      </c>
      <c r="E20" s="4" t="s">
        <v>40</v>
      </c>
      <c r="F20" s="4"/>
      <c r="G20" s="3">
        <f t="shared" si="1"/>
        <v>21102.800000000003</v>
      </c>
      <c r="H20" s="3">
        <f t="shared" si="1"/>
        <v>14434.099999999999</v>
      </c>
      <c r="I20" s="3">
        <f t="shared" si="1"/>
        <v>171.68</v>
      </c>
      <c r="J20" s="3">
        <f t="shared" si="1"/>
        <v>171.60000000000002</v>
      </c>
      <c r="K20" s="8"/>
    </row>
    <row r="21" spans="1:11" ht="15.75" customHeight="1">
      <c r="A21" s="5" t="s">
        <v>30</v>
      </c>
      <c r="B21" s="4" t="s">
        <v>0</v>
      </c>
      <c r="C21" s="4" t="s">
        <v>17</v>
      </c>
      <c r="D21" s="4" t="s">
        <v>1</v>
      </c>
      <c r="E21" s="4" t="s">
        <v>40</v>
      </c>
      <c r="F21" s="4" t="s">
        <v>2</v>
      </c>
      <c r="G21" s="9">
        <f>SUM(G22:G26)</f>
        <v>21102.800000000003</v>
      </c>
      <c r="H21" s="9">
        <f>SUM(H22:H26)</f>
        <v>14434.099999999999</v>
      </c>
      <c r="I21" s="9">
        <f>SUM(I22:I26)</f>
        <v>171.68</v>
      </c>
      <c r="J21" s="9">
        <f>SUM(J22:J26)</f>
        <v>171.60000000000002</v>
      </c>
      <c r="K21" s="8"/>
    </row>
    <row r="22" spans="1:11" ht="37.5" customHeight="1">
      <c r="A22" s="10" t="s">
        <v>62</v>
      </c>
      <c r="B22" s="4" t="s">
        <v>0</v>
      </c>
      <c r="C22" s="4" t="s">
        <v>17</v>
      </c>
      <c r="D22" s="4" t="s">
        <v>1</v>
      </c>
      <c r="E22" s="4" t="s">
        <v>40</v>
      </c>
      <c r="F22" s="4" t="s">
        <v>2</v>
      </c>
      <c r="G22" s="9">
        <v>2138.1</v>
      </c>
      <c r="H22" s="9">
        <v>1180</v>
      </c>
      <c r="I22" s="9">
        <v>121.98</v>
      </c>
      <c r="J22" s="9">
        <v>121.9</v>
      </c>
      <c r="K22" s="34">
        <f>I22/H22*100</f>
        <v>10.33728813559322</v>
      </c>
    </row>
    <row r="23" spans="1:11" ht="36.75" customHeight="1">
      <c r="A23" s="10" t="s">
        <v>53</v>
      </c>
      <c r="B23" s="4" t="s">
        <v>0</v>
      </c>
      <c r="C23" s="4" t="s">
        <v>17</v>
      </c>
      <c r="D23" s="4" t="s">
        <v>1</v>
      </c>
      <c r="E23" s="4" t="s">
        <v>40</v>
      </c>
      <c r="F23" s="4" t="s">
        <v>2</v>
      </c>
      <c r="G23" s="23">
        <v>2300</v>
      </c>
      <c r="H23" s="23">
        <v>253.1</v>
      </c>
      <c r="I23" s="23">
        <v>49.7</v>
      </c>
      <c r="J23" s="23">
        <v>49.7</v>
      </c>
      <c r="K23" s="34">
        <f>I23/H23*100</f>
        <v>19.63650730936389</v>
      </c>
    </row>
    <row r="24" spans="1:11" ht="27" customHeight="1">
      <c r="A24" s="10" t="s">
        <v>42</v>
      </c>
      <c r="B24" s="4" t="s">
        <v>0</v>
      </c>
      <c r="C24" s="4" t="s">
        <v>17</v>
      </c>
      <c r="D24" s="4" t="s">
        <v>1</v>
      </c>
      <c r="E24" s="4" t="s">
        <v>40</v>
      </c>
      <c r="F24" s="4" t="s">
        <v>2</v>
      </c>
      <c r="G24" s="23">
        <v>4739.8</v>
      </c>
      <c r="H24" s="23">
        <v>4739.8</v>
      </c>
      <c r="I24" s="23">
        <v>0</v>
      </c>
      <c r="J24" s="23">
        <v>0</v>
      </c>
      <c r="K24" s="34">
        <v>0</v>
      </c>
    </row>
    <row r="25" spans="1:11" ht="29.25" customHeight="1">
      <c r="A25" s="10" t="s">
        <v>43</v>
      </c>
      <c r="B25" s="4" t="s">
        <v>0</v>
      </c>
      <c r="C25" s="4" t="s">
        <v>17</v>
      </c>
      <c r="D25" s="4" t="s">
        <v>1</v>
      </c>
      <c r="E25" s="4" t="s">
        <v>40</v>
      </c>
      <c r="F25" s="4" t="s">
        <v>2</v>
      </c>
      <c r="G25" s="23">
        <v>11627.4</v>
      </c>
      <c r="H25" s="23">
        <v>8070.7</v>
      </c>
      <c r="I25" s="23">
        <v>0</v>
      </c>
      <c r="J25" s="23">
        <v>0</v>
      </c>
      <c r="K25" s="34">
        <v>0</v>
      </c>
    </row>
    <row r="26" spans="1:11" ht="27" customHeight="1">
      <c r="A26" s="10" t="s">
        <v>69</v>
      </c>
      <c r="B26" s="4" t="s">
        <v>0</v>
      </c>
      <c r="C26" s="4" t="s">
        <v>17</v>
      </c>
      <c r="D26" s="4" t="s">
        <v>1</v>
      </c>
      <c r="E26" s="4" t="s">
        <v>40</v>
      </c>
      <c r="F26" s="4" t="s">
        <v>2</v>
      </c>
      <c r="G26" s="23">
        <v>297.5</v>
      </c>
      <c r="H26" s="23">
        <v>190.5</v>
      </c>
      <c r="I26" s="23">
        <v>0</v>
      </c>
      <c r="J26" s="23">
        <v>0</v>
      </c>
      <c r="K26" s="34">
        <v>0</v>
      </c>
    </row>
    <row r="27" spans="1:11" ht="30" customHeight="1">
      <c r="A27" s="17" t="s">
        <v>3</v>
      </c>
      <c r="B27" s="4" t="s">
        <v>0</v>
      </c>
      <c r="C27" s="4" t="s">
        <v>17</v>
      </c>
      <c r="D27" s="4" t="s">
        <v>4</v>
      </c>
      <c r="E27" s="12"/>
      <c r="F27" s="12"/>
      <c r="G27" s="13">
        <f aca="true" t="shared" si="2" ref="G27:J28">G28</f>
        <v>49808.4</v>
      </c>
      <c r="H27" s="13">
        <f t="shared" si="2"/>
        <v>40200</v>
      </c>
      <c r="I27" s="13">
        <f t="shared" si="2"/>
        <v>38724.3</v>
      </c>
      <c r="J27" s="13">
        <f t="shared" si="2"/>
        <v>38724.3</v>
      </c>
      <c r="K27" s="35">
        <f>I27/H27*100</f>
        <v>96.32910447761195</v>
      </c>
    </row>
    <row r="28" spans="1:11" ht="30.75" customHeight="1">
      <c r="A28" s="5" t="s">
        <v>35</v>
      </c>
      <c r="B28" s="4" t="s">
        <v>0</v>
      </c>
      <c r="C28" s="4" t="s">
        <v>17</v>
      </c>
      <c r="D28" s="4" t="s">
        <v>4</v>
      </c>
      <c r="E28" s="4" t="s">
        <v>5</v>
      </c>
      <c r="F28" s="4"/>
      <c r="G28" s="3">
        <f t="shared" si="2"/>
        <v>49808.4</v>
      </c>
      <c r="H28" s="3">
        <f t="shared" si="2"/>
        <v>40200</v>
      </c>
      <c r="I28" s="3">
        <f t="shared" si="2"/>
        <v>38724.3</v>
      </c>
      <c r="J28" s="3">
        <f t="shared" si="2"/>
        <v>38724.3</v>
      </c>
      <c r="K28" s="8"/>
    </row>
    <row r="29" spans="1:11" ht="25.5">
      <c r="A29" s="10" t="s">
        <v>27</v>
      </c>
      <c r="B29" s="4" t="s">
        <v>0</v>
      </c>
      <c r="C29" s="4" t="s">
        <v>17</v>
      </c>
      <c r="D29" s="4" t="s">
        <v>4</v>
      </c>
      <c r="E29" s="4" t="s">
        <v>5</v>
      </c>
      <c r="F29" s="8">
        <v>807</v>
      </c>
      <c r="G29" s="23">
        <v>49808.4</v>
      </c>
      <c r="H29" s="23">
        <v>40200</v>
      </c>
      <c r="I29" s="23">
        <v>38724.3</v>
      </c>
      <c r="J29" s="23">
        <v>38724.3</v>
      </c>
      <c r="K29" s="34">
        <f>I29/H29*100</f>
        <v>96.32910447761195</v>
      </c>
    </row>
    <row r="30" spans="1:11" ht="12.75">
      <c r="A30" s="17" t="s">
        <v>6</v>
      </c>
      <c r="B30" s="4" t="s">
        <v>0</v>
      </c>
      <c r="C30" s="4" t="s">
        <v>17</v>
      </c>
      <c r="D30" s="4" t="s">
        <v>7</v>
      </c>
      <c r="E30" s="12"/>
      <c r="F30" s="12"/>
      <c r="G30" s="13">
        <f>G31+G34</f>
        <v>52254.6</v>
      </c>
      <c r="H30" s="13">
        <f>H31+H34</f>
        <v>0</v>
      </c>
      <c r="I30" s="13">
        <f>I31+I34</f>
        <v>0</v>
      </c>
      <c r="J30" s="13">
        <f>J31</f>
        <v>0</v>
      </c>
      <c r="K30" s="8"/>
    </row>
    <row r="31" spans="1:11" ht="12.75">
      <c r="A31" s="5" t="s">
        <v>8</v>
      </c>
      <c r="B31" s="4" t="s">
        <v>0</v>
      </c>
      <c r="C31" s="4" t="s">
        <v>17</v>
      </c>
      <c r="D31" s="4" t="s">
        <v>7</v>
      </c>
      <c r="E31" s="4" t="s">
        <v>9</v>
      </c>
      <c r="F31" s="4"/>
      <c r="G31" s="3">
        <f aca="true" t="shared" si="3" ref="G31:I32">G32</f>
        <v>50000</v>
      </c>
      <c r="H31" s="3">
        <f t="shared" si="3"/>
        <v>0</v>
      </c>
      <c r="I31" s="3">
        <f t="shared" si="3"/>
        <v>0</v>
      </c>
      <c r="J31" s="3">
        <f>J32</f>
        <v>0</v>
      </c>
      <c r="K31" s="8"/>
    </row>
    <row r="32" spans="1:11" ht="12.75">
      <c r="A32" s="5" t="s">
        <v>30</v>
      </c>
      <c r="B32" s="4" t="s">
        <v>0</v>
      </c>
      <c r="C32" s="4" t="s">
        <v>17</v>
      </c>
      <c r="D32" s="4" t="s">
        <v>7</v>
      </c>
      <c r="E32" s="4" t="s">
        <v>9</v>
      </c>
      <c r="F32" s="4" t="s">
        <v>2</v>
      </c>
      <c r="G32" s="9">
        <f t="shared" si="3"/>
        <v>50000</v>
      </c>
      <c r="H32" s="9">
        <f t="shared" si="3"/>
        <v>0</v>
      </c>
      <c r="I32" s="9">
        <f t="shared" si="3"/>
        <v>0</v>
      </c>
      <c r="J32" s="9">
        <f>J33</f>
        <v>0</v>
      </c>
      <c r="K32" s="8"/>
    </row>
    <row r="33" spans="1:11" ht="25.5">
      <c r="A33" s="10" t="s">
        <v>28</v>
      </c>
      <c r="B33" s="4" t="s">
        <v>0</v>
      </c>
      <c r="C33" s="4" t="s">
        <v>17</v>
      </c>
      <c r="D33" s="4" t="s">
        <v>7</v>
      </c>
      <c r="E33" s="4" t="s">
        <v>9</v>
      </c>
      <c r="F33" s="4" t="s">
        <v>2</v>
      </c>
      <c r="G33" s="23">
        <v>50000</v>
      </c>
      <c r="H33" s="23">
        <v>0</v>
      </c>
      <c r="I33" s="23">
        <v>0</v>
      </c>
      <c r="J33" s="23">
        <v>0</v>
      </c>
      <c r="K33" s="8"/>
    </row>
    <row r="34" spans="1:11" ht="12.75">
      <c r="A34" s="5" t="s">
        <v>76</v>
      </c>
      <c r="B34" s="4" t="s">
        <v>0</v>
      </c>
      <c r="C34" s="4" t="s">
        <v>17</v>
      </c>
      <c r="D34" s="4" t="s">
        <v>7</v>
      </c>
      <c r="E34" s="4" t="s">
        <v>77</v>
      </c>
      <c r="F34" s="4"/>
      <c r="G34" s="23">
        <f aca="true" t="shared" si="4" ref="G34:J35">G35</f>
        <v>2254.6</v>
      </c>
      <c r="H34" s="23">
        <f t="shared" si="4"/>
        <v>0</v>
      </c>
      <c r="I34" s="23">
        <f t="shared" si="4"/>
        <v>0</v>
      </c>
      <c r="J34" s="13">
        <f t="shared" si="4"/>
        <v>0</v>
      </c>
      <c r="K34" s="8"/>
    </row>
    <row r="35" spans="1:11" ht="12.75">
      <c r="A35" s="5" t="s">
        <v>30</v>
      </c>
      <c r="B35" s="4" t="s">
        <v>0</v>
      </c>
      <c r="C35" s="4" t="s">
        <v>17</v>
      </c>
      <c r="D35" s="4" t="s">
        <v>7</v>
      </c>
      <c r="E35" s="4" t="s">
        <v>77</v>
      </c>
      <c r="F35" s="4" t="s">
        <v>2</v>
      </c>
      <c r="G35" s="23">
        <f t="shared" si="4"/>
        <v>2254.6</v>
      </c>
      <c r="H35" s="23">
        <f t="shared" si="4"/>
        <v>0</v>
      </c>
      <c r="I35" s="23">
        <f t="shared" si="4"/>
        <v>0</v>
      </c>
      <c r="J35" s="3">
        <f t="shared" si="4"/>
        <v>0</v>
      </c>
      <c r="K35" s="8"/>
    </row>
    <row r="36" spans="1:11" ht="25.5">
      <c r="A36" s="10" t="s">
        <v>78</v>
      </c>
      <c r="B36" s="4" t="s">
        <v>0</v>
      </c>
      <c r="C36" s="4" t="s">
        <v>17</v>
      </c>
      <c r="D36" s="4" t="s">
        <v>7</v>
      </c>
      <c r="E36" s="4" t="s">
        <v>77</v>
      </c>
      <c r="F36" s="4" t="s">
        <v>2</v>
      </c>
      <c r="G36" s="23">
        <v>2254.6</v>
      </c>
      <c r="H36" s="23">
        <v>0</v>
      </c>
      <c r="I36" s="23">
        <v>0</v>
      </c>
      <c r="J36" s="9">
        <v>0</v>
      </c>
      <c r="K36" s="8"/>
    </row>
    <row r="37" spans="1:11" ht="12.75">
      <c r="A37" s="17" t="s">
        <v>10</v>
      </c>
      <c r="B37" s="4" t="s">
        <v>0</v>
      </c>
      <c r="C37" s="4" t="s">
        <v>17</v>
      </c>
      <c r="D37" s="4" t="s">
        <v>9</v>
      </c>
      <c r="E37" s="4"/>
      <c r="F37" s="4"/>
      <c r="G37" s="13">
        <f aca="true" t="shared" si="5" ref="G37:J39">G38</f>
        <v>42083</v>
      </c>
      <c r="H37" s="13">
        <f t="shared" si="5"/>
        <v>27083</v>
      </c>
      <c r="I37" s="13">
        <f t="shared" si="5"/>
        <v>2274.4</v>
      </c>
      <c r="J37" s="13">
        <f t="shared" si="5"/>
        <v>2274.4</v>
      </c>
      <c r="K37" s="35">
        <f>I37/H37*100</f>
        <v>8.397887974005833</v>
      </c>
    </row>
    <row r="38" spans="1:11" ht="12.75">
      <c r="A38" s="5" t="s">
        <v>11</v>
      </c>
      <c r="B38" s="4" t="s">
        <v>0</v>
      </c>
      <c r="C38" s="4" t="s">
        <v>17</v>
      </c>
      <c r="D38" s="4" t="s">
        <v>9</v>
      </c>
      <c r="E38" s="4" t="s">
        <v>1</v>
      </c>
      <c r="F38" s="4"/>
      <c r="G38" s="3">
        <f t="shared" si="5"/>
        <v>42083</v>
      </c>
      <c r="H38" s="3">
        <f t="shared" si="5"/>
        <v>27083</v>
      </c>
      <c r="I38" s="3">
        <f t="shared" si="5"/>
        <v>2274.4</v>
      </c>
      <c r="J38" s="3">
        <f t="shared" si="5"/>
        <v>2274.4</v>
      </c>
      <c r="K38" s="8"/>
    </row>
    <row r="39" spans="1:11" ht="12.75">
      <c r="A39" s="5" t="s">
        <v>30</v>
      </c>
      <c r="B39" s="4" t="s">
        <v>0</v>
      </c>
      <c r="C39" s="4" t="s">
        <v>17</v>
      </c>
      <c r="D39" s="4" t="s">
        <v>9</v>
      </c>
      <c r="E39" s="4" t="s">
        <v>1</v>
      </c>
      <c r="F39" s="4" t="s">
        <v>2</v>
      </c>
      <c r="G39" s="9">
        <f t="shared" si="5"/>
        <v>42083</v>
      </c>
      <c r="H39" s="9">
        <f t="shared" si="5"/>
        <v>27083</v>
      </c>
      <c r="I39" s="9">
        <f t="shared" si="5"/>
        <v>2274.4</v>
      </c>
      <c r="J39" s="9">
        <f t="shared" si="5"/>
        <v>2274.4</v>
      </c>
      <c r="K39" s="8"/>
    </row>
    <row r="40" spans="1:11" ht="25.5">
      <c r="A40" s="10" t="s">
        <v>29</v>
      </c>
      <c r="B40" s="4" t="s">
        <v>0</v>
      </c>
      <c r="C40" s="4" t="s">
        <v>17</v>
      </c>
      <c r="D40" s="4" t="s">
        <v>9</v>
      </c>
      <c r="E40" s="4" t="s">
        <v>1</v>
      </c>
      <c r="F40" s="4" t="s">
        <v>2</v>
      </c>
      <c r="G40" s="3">
        <v>42083</v>
      </c>
      <c r="H40" s="3">
        <v>27083</v>
      </c>
      <c r="I40" s="3">
        <v>2274.4</v>
      </c>
      <c r="J40" s="3">
        <v>2274.4</v>
      </c>
      <c r="K40" s="34">
        <f>I40/H40*100</f>
        <v>8.397887974005833</v>
      </c>
    </row>
    <row r="41" spans="1:11" ht="12.75">
      <c r="A41" s="19" t="s">
        <v>12</v>
      </c>
      <c r="B41" s="4" t="s">
        <v>0</v>
      </c>
      <c r="C41" s="4" t="s">
        <v>17</v>
      </c>
      <c r="D41" s="4" t="s">
        <v>13</v>
      </c>
      <c r="E41" s="4"/>
      <c r="F41" s="4"/>
      <c r="G41" s="13">
        <f aca="true" t="shared" si="6" ref="G41:J43">G42</f>
        <v>30000</v>
      </c>
      <c r="H41" s="13">
        <f t="shared" si="6"/>
        <v>49.6</v>
      </c>
      <c r="I41" s="13">
        <f t="shared" si="6"/>
        <v>49.1</v>
      </c>
      <c r="J41" s="13">
        <f t="shared" si="6"/>
        <v>49.1</v>
      </c>
      <c r="K41" s="35">
        <f>I41/H41*100</f>
        <v>98.99193548387096</v>
      </c>
    </row>
    <row r="42" spans="1:11" ht="12.75">
      <c r="A42" s="5" t="s">
        <v>34</v>
      </c>
      <c r="B42" s="4" t="s">
        <v>0</v>
      </c>
      <c r="C42" s="4" t="s">
        <v>17</v>
      </c>
      <c r="D42" s="4" t="s">
        <v>13</v>
      </c>
      <c r="E42" s="4" t="s">
        <v>13</v>
      </c>
      <c r="F42" s="4"/>
      <c r="G42" s="3">
        <f t="shared" si="6"/>
        <v>30000</v>
      </c>
      <c r="H42" s="3">
        <f t="shared" si="6"/>
        <v>49.6</v>
      </c>
      <c r="I42" s="3">
        <f t="shared" si="6"/>
        <v>49.1</v>
      </c>
      <c r="J42" s="3">
        <f t="shared" si="6"/>
        <v>49.1</v>
      </c>
      <c r="K42" s="8"/>
    </row>
    <row r="43" spans="1:11" ht="12.75">
      <c r="A43" s="5" t="s">
        <v>30</v>
      </c>
      <c r="B43" s="4" t="s">
        <v>0</v>
      </c>
      <c r="C43" s="4" t="s">
        <v>17</v>
      </c>
      <c r="D43" s="4" t="s">
        <v>13</v>
      </c>
      <c r="E43" s="4" t="s">
        <v>13</v>
      </c>
      <c r="F43" s="4" t="s">
        <v>2</v>
      </c>
      <c r="G43" s="3">
        <f t="shared" si="6"/>
        <v>30000</v>
      </c>
      <c r="H43" s="3">
        <f t="shared" si="6"/>
        <v>49.6</v>
      </c>
      <c r="I43" s="3">
        <f t="shared" si="6"/>
        <v>49.1</v>
      </c>
      <c r="J43" s="3">
        <f t="shared" si="6"/>
        <v>49.1</v>
      </c>
      <c r="K43" s="8"/>
    </row>
    <row r="44" spans="1:11" ht="25.5">
      <c r="A44" s="10" t="s">
        <v>51</v>
      </c>
      <c r="B44" s="4" t="s">
        <v>0</v>
      </c>
      <c r="C44" s="4" t="s">
        <v>17</v>
      </c>
      <c r="D44" s="4" t="s">
        <v>13</v>
      </c>
      <c r="E44" s="4" t="s">
        <v>13</v>
      </c>
      <c r="F44" s="4" t="s">
        <v>2</v>
      </c>
      <c r="G44" s="3">
        <v>30000</v>
      </c>
      <c r="H44" s="3">
        <v>49.6</v>
      </c>
      <c r="I44" s="3">
        <v>49.1</v>
      </c>
      <c r="J44" s="3">
        <v>49.1</v>
      </c>
      <c r="K44" s="34">
        <f>I44/H44*100</f>
        <v>98.99193548387096</v>
      </c>
    </row>
    <row r="45" spans="1:11" ht="12.75">
      <c r="A45" s="17" t="s">
        <v>15</v>
      </c>
      <c r="B45" s="4" t="s">
        <v>0</v>
      </c>
      <c r="C45" s="4" t="s">
        <v>17</v>
      </c>
      <c r="D45" s="4" t="s">
        <v>5</v>
      </c>
      <c r="E45" s="12"/>
      <c r="F45" s="12"/>
      <c r="G45" s="14">
        <f>G46+G51+G57+G60+G63</f>
        <v>232613.4</v>
      </c>
      <c r="H45" s="14">
        <f>H46+H51+H57+H60+H63</f>
        <v>163578.1</v>
      </c>
      <c r="I45" s="14">
        <f>I46+I51+I57+I60+I63</f>
        <v>71728</v>
      </c>
      <c r="J45" s="14">
        <f>J46+J51+J57+J60+J63</f>
        <v>77292.1</v>
      </c>
      <c r="K45" s="35">
        <f>I45/H45*100</f>
        <v>43.849390596907526</v>
      </c>
    </row>
    <row r="46" spans="1:11" ht="12.75">
      <c r="A46" s="5" t="s">
        <v>16</v>
      </c>
      <c r="B46" s="4" t="s">
        <v>0</v>
      </c>
      <c r="C46" s="4" t="s">
        <v>17</v>
      </c>
      <c r="D46" s="4" t="s">
        <v>5</v>
      </c>
      <c r="E46" s="4" t="s">
        <v>1</v>
      </c>
      <c r="F46" s="4"/>
      <c r="G46" s="3">
        <f>G47</f>
        <v>12310.1</v>
      </c>
      <c r="H46" s="3">
        <f>H47</f>
        <v>2310.1</v>
      </c>
      <c r="I46" s="3">
        <f>I47</f>
        <v>0</v>
      </c>
      <c r="J46" s="3">
        <f>J47</f>
        <v>0</v>
      </c>
      <c r="K46" s="8"/>
    </row>
    <row r="47" spans="1:11" ht="12.75">
      <c r="A47" s="5" t="s">
        <v>30</v>
      </c>
      <c r="B47" s="4" t="s">
        <v>0</v>
      </c>
      <c r="C47" s="4" t="s">
        <v>17</v>
      </c>
      <c r="D47" s="4" t="s">
        <v>5</v>
      </c>
      <c r="E47" s="4" t="s">
        <v>1</v>
      </c>
      <c r="F47" s="4" t="s">
        <v>2</v>
      </c>
      <c r="G47" s="9">
        <f>G48+G49+G50</f>
        <v>12310.1</v>
      </c>
      <c r="H47" s="9">
        <f>H48+H49+H50</f>
        <v>2310.1</v>
      </c>
      <c r="I47" s="9">
        <f>I48+I49+I50</f>
        <v>0</v>
      </c>
      <c r="J47" s="9">
        <f>J48+J49+J50</f>
        <v>0</v>
      </c>
      <c r="K47" s="8"/>
    </row>
    <row r="48" spans="1:11" ht="27.75" customHeight="1">
      <c r="A48" s="10" t="s">
        <v>54</v>
      </c>
      <c r="B48" s="4" t="s">
        <v>0</v>
      </c>
      <c r="C48" s="4" t="s">
        <v>17</v>
      </c>
      <c r="D48" s="4" t="s">
        <v>5</v>
      </c>
      <c r="E48" s="4" t="s">
        <v>1</v>
      </c>
      <c r="F48" s="4" t="s">
        <v>2</v>
      </c>
      <c r="G48" s="3">
        <v>5000</v>
      </c>
      <c r="H48" s="3">
        <v>0</v>
      </c>
      <c r="I48" s="3">
        <v>0</v>
      </c>
      <c r="J48" s="3">
        <v>0</v>
      </c>
      <c r="K48" s="8"/>
    </row>
    <row r="49" spans="1:11" ht="24.75" customHeight="1">
      <c r="A49" s="10" t="s">
        <v>48</v>
      </c>
      <c r="B49" s="4" t="s">
        <v>0</v>
      </c>
      <c r="C49" s="4" t="s">
        <v>17</v>
      </c>
      <c r="D49" s="4" t="s">
        <v>5</v>
      </c>
      <c r="E49" s="4" t="s">
        <v>1</v>
      </c>
      <c r="F49" s="4" t="s">
        <v>2</v>
      </c>
      <c r="G49" s="3">
        <v>6310.1</v>
      </c>
      <c r="H49" s="3">
        <v>2310.1</v>
      </c>
      <c r="I49" s="3">
        <v>0</v>
      </c>
      <c r="J49" s="3">
        <v>0</v>
      </c>
      <c r="K49" s="8"/>
    </row>
    <row r="50" spans="1:11" ht="62.25" customHeight="1">
      <c r="A50" s="10" t="s">
        <v>63</v>
      </c>
      <c r="B50" s="4" t="s">
        <v>0</v>
      </c>
      <c r="C50" s="4" t="s">
        <v>17</v>
      </c>
      <c r="D50" s="4" t="s">
        <v>5</v>
      </c>
      <c r="E50" s="4" t="s">
        <v>1</v>
      </c>
      <c r="F50" s="4" t="s">
        <v>2</v>
      </c>
      <c r="G50" s="3">
        <v>1000</v>
      </c>
      <c r="H50" s="3">
        <v>0</v>
      </c>
      <c r="I50" s="3">
        <v>0</v>
      </c>
      <c r="J50" s="3">
        <v>0</v>
      </c>
      <c r="K50" s="8"/>
    </row>
    <row r="51" spans="1:11" ht="12.75" customHeight="1">
      <c r="A51" s="5" t="s">
        <v>44</v>
      </c>
      <c r="B51" s="4" t="s">
        <v>0</v>
      </c>
      <c r="C51" s="4" t="s">
        <v>17</v>
      </c>
      <c r="D51" s="4" t="s">
        <v>5</v>
      </c>
      <c r="E51" s="4" t="s">
        <v>14</v>
      </c>
      <c r="F51" s="4"/>
      <c r="G51" s="9">
        <f>G52+G55</f>
        <v>174903.3</v>
      </c>
      <c r="H51" s="9">
        <f>H52+H55</f>
        <v>143000</v>
      </c>
      <c r="I51" s="9">
        <f>I52+I55</f>
        <v>59026.9</v>
      </c>
      <c r="J51" s="9">
        <f>J52</f>
        <v>64591</v>
      </c>
      <c r="K51" s="34"/>
    </row>
    <row r="52" spans="1:11" ht="13.5" customHeight="1">
      <c r="A52" s="5" t="s">
        <v>30</v>
      </c>
      <c r="B52" s="4" t="s">
        <v>0</v>
      </c>
      <c r="C52" s="4" t="s">
        <v>17</v>
      </c>
      <c r="D52" s="4" t="s">
        <v>5</v>
      </c>
      <c r="E52" s="4" t="s">
        <v>14</v>
      </c>
      <c r="F52" s="4" t="s">
        <v>2</v>
      </c>
      <c r="G52" s="9">
        <f>G53+G54</f>
        <v>8080.3</v>
      </c>
      <c r="H52" s="9">
        <f>H53+H54</f>
        <v>0</v>
      </c>
      <c r="I52" s="9">
        <f>I53+I54</f>
        <v>0</v>
      </c>
      <c r="J52" s="9">
        <f>J53+J54+J55</f>
        <v>64591</v>
      </c>
      <c r="K52" s="8"/>
    </row>
    <row r="53" spans="1:11" ht="14.25" customHeight="1">
      <c r="A53" s="24" t="s">
        <v>55</v>
      </c>
      <c r="B53" s="4" t="s">
        <v>0</v>
      </c>
      <c r="C53" s="4" t="s">
        <v>17</v>
      </c>
      <c r="D53" s="4" t="s">
        <v>5</v>
      </c>
      <c r="E53" s="4" t="s">
        <v>14</v>
      </c>
      <c r="F53" s="4" t="s">
        <v>2</v>
      </c>
      <c r="G53" s="3">
        <v>8000</v>
      </c>
      <c r="H53" s="3">
        <v>0</v>
      </c>
      <c r="I53" s="3">
        <v>0</v>
      </c>
      <c r="J53" s="3">
        <v>0</v>
      </c>
      <c r="K53" s="8"/>
    </row>
    <row r="54" spans="1:11" ht="39" customHeight="1">
      <c r="A54" s="24" t="s">
        <v>64</v>
      </c>
      <c r="B54" s="4" t="s">
        <v>0</v>
      </c>
      <c r="C54" s="4" t="s">
        <v>17</v>
      </c>
      <c r="D54" s="4" t="s">
        <v>5</v>
      </c>
      <c r="E54" s="4" t="s">
        <v>14</v>
      </c>
      <c r="F54" s="4" t="s">
        <v>2</v>
      </c>
      <c r="G54" s="3">
        <v>80.3</v>
      </c>
      <c r="H54" s="3">
        <v>0</v>
      </c>
      <c r="I54" s="3">
        <v>0</v>
      </c>
      <c r="J54" s="3">
        <v>0</v>
      </c>
      <c r="K54" s="8"/>
    </row>
    <row r="55" spans="1:11" ht="25.5" customHeight="1">
      <c r="A55" s="10" t="s">
        <v>41</v>
      </c>
      <c r="B55" s="4" t="s">
        <v>0</v>
      </c>
      <c r="C55" s="4" t="s">
        <v>17</v>
      </c>
      <c r="D55" s="4" t="s">
        <v>5</v>
      </c>
      <c r="E55" s="4" t="s">
        <v>14</v>
      </c>
      <c r="F55" s="8">
        <v>805</v>
      </c>
      <c r="G55" s="3">
        <v>166823</v>
      </c>
      <c r="H55" s="3">
        <v>143000</v>
      </c>
      <c r="I55" s="3">
        <v>59026.9</v>
      </c>
      <c r="J55" s="3">
        <v>64591</v>
      </c>
      <c r="K55" s="34">
        <f>I55/H55*100</f>
        <v>41.27755244755245</v>
      </c>
    </row>
    <row r="56" spans="1:11" ht="17.25" customHeight="1">
      <c r="A56" s="31" t="s">
        <v>81</v>
      </c>
      <c r="B56" s="4"/>
      <c r="C56" s="4"/>
      <c r="D56" s="4"/>
      <c r="E56" s="4"/>
      <c r="F56" s="8"/>
      <c r="G56" s="3"/>
      <c r="H56" s="3"/>
      <c r="I56" s="3"/>
      <c r="J56" s="32">
        <v>5564.1</v>
      </c>
      <c r="K56" s="8"/>
    </row>
    <row r="57" spans="1:11" ht="14.25" customHeight="1">
      <c r="A57" s="6" t="s">
        <v>45</v>
      </c>
      <c r="B57" s="4" t="s">
        <v>0</v>
      </c>
      <c r="C57" s="4" t="s">
        <v>17</v>
      </c>
      <c r="D57" s="4" t="s">
        <v>5</v>
      </c>
      <c r="E57" s="4" t="s">
        <v>7</v>
      </c>
      <c r="F57" s="4"/>
      <c r="G57" s="3">
        <f aca="true" t="shared" si="7" ref="G57:J58">G58</f>
        <v>41764</v>
      </c>
      <c r="H57" s="3">
        <f t="shared" si="7"/>
        <v>18268</v>
      </c>
      <c r="I57" s="3">
        <f t="shared" si="7"/>
        <v>12701.1</v>
      </c>
      <c r="J57" s="3">
        <f t="shared" si="7"/>
        <v>12701.1</v>
      </c>
      <c r="K57" s="8"/>
    </row>
    <row r="58" spans="1:11" ht="16.5" customHeight="1">
      <c r="A58" s="5" t="s">
        <v>30</v>
      </c>
      <c r="B58" s="4" t="s">
        <v>0</v>
      </c>
      <c r="C58" s="4" t="s">
        <v>17</v>
      </c>
      <c r="D58" s="4" t="s">
        <v>5</v>
      </c>
      <c r="E58" s="4" t="s">
        <v>7</v>
      </c>
      <c r="F58" s="4" t="s">
        <v>2</v>
      </c>
      <c r="G58" s="3">
        <f t="shared" si="7"/>
        <v>41764</v>
      </c>
      <c r="H58" s="3">
        <f t="shared" si="7"/>
        <v>18268</v>
      </c>
      <c r="I58" s="3">
        <f t="shared" si="7"/>
        <v>12701.1</v>
      </c>
      <c r="J58" s="3">
        <f t="shared" si="7"/>
        <v>12701.1</v>
      </c>
      <c r="K58" s="8"/>
    </row>
    <row r="59" spans="1:11" ht="26.25" customHeight="1">
      <c r="A59" s="10" t="s">
        <v>49</v>
      </c>
      <c r="B59" s="4" t="s">
        <v>0</v>
      </c>
      <c r="C59" s="4" t="s">
        <v>17</v>
      </c>
      <c r="D59" s="4" t="s">
        <v>5</v>
      </c>
      <c r="E59" s="4" t="s">
        <v>7</v>
      </c>
      <c r="F59" s="4" t="s">
        <v>2</v>
      </c>
      <c r="G59" s="3">
        <v>41764</v>
      </c>
      <c r="H59" s="3">
        <v>18268</v>
      </c>
      <c r="I59" s="3">
        <v>12701.1</v>
      </c>
      <c r="J59" s="3">
        <v>12701.1</v>
      </c>
      <c r="K59" s="34">
        <f>I59/H59*100</f>
        <v>69.52649441646595</v>
      </c>
    </row>
    <row r="60" spans="1:11" ht="15" customHeight="1">
      <c r="A60" s="6" t="s">
        <v>65</v>
      </c>
      <c r="B60" s="4" t="s">
        <v>0</v>
      </c>
      <c r="C60" s="4" t="s">
        <v>17</v>
      </c>
      <c r="D60" s="4" t="s">
        <v>5</v>
      </c>
      <c r="E60" s="4" t="s">
        <v>9</v>
      </c>
      <c r="F60" s="4"/>
      <c r="G60" s="3">
        <f aca="true" t="shared" si="8" ref="G60:J61">G61</f>
        <v>2762.7</v>
      </c>
      <c r="H60" s="3">
        <f t="shared" si="8"/>
        <v>0</v>
      </c>
      <c r="I60" s="3">
        <f t="shared" si="8"/>
        <v>0</v>
      </c>
      <c r="J60" s="3">
        <f t="shared" si="8"/>
        <v>0</v>
      </c>
      <c r="K60" s="8"/>
    </row>
    <row r="61" spans="1:11" ht="13.5" customHeight="1">
      <c r="A61" s="5" t="s">
        <v>30</v>
      </c>
      <c r="B61" s="4" t="s">
        <v>0</v>
      </c>
      <c r="C61" s="4" t="s">
        <v>17</v>
      </c>
      <c r="D61" s="4" t="s">
        <v>5</v>
      </c>
      <c r="E61" s="4" t="s">
        <v>9</v>
      </c>
      <c r="F61" s="4" t="s">
        <v>2</v>
      </c>
      <c r="G61" s="3">
        <f t="shared" si="8"/>
        <v>2762.7</v>
      </c>
      <c r="H61" s="3">
        <f t="shared" si="8"/>
        <v>0</v>
      </c>
      <c r="I61" s="3">
        <f t="shared" si="8"/>
        <v>0</v>
      </c>
      <c r="J61" s="3">
        <f t="shared" si="8"/>
        <v>0</v>
      </c>
      <c r="K61" s="8"/>
    </row>
    <row r="62" spans="1:11" ht="26.25" customHeight="1">
      <c r="A62" s="10" t="s">
        <v>66</v>
      </c>
      <c r="B62" s="4" t="s">
        <v>0</v>
      </c>
      <c r="C62" s="4" t="s">
        <v>17</v>
      </c>
      <c r="D62" s="4" t="s">
        <v>5</v>
      </c>
      <c r="E62" s="4" t="s">
        <v>9</v>
      </c>
      <c r="F62" s="4" t="s">
        <v>2</v>
      </c>
      <c r="G62" s="3">
        <v>2762.7</v>
      </c>
      <c r="H62" s="3">
        <v>0</v>
      </c>
      <c r="I62" s="3">
        <v>0</v>
      </c>
      <c r="J62" s="3">
        <v>0</v>
      </c>
      <c r="K62" s="8"/>
    </row>
    <row r="63" spans="1:11" ht="12.75" customHeight="1">
      <c r="A63" s="6" t="s">
        <v>46</v>
      </c>
      <c r="B63" s="4" t="s">
        <v>0</v>
      </c>
      <c r="C63" s="4" t="s">
        <v>17</v>
      </c>
      <c r="D63" s="4" t="s">
        <v>5</v>
      </c>
      <c r="E63" s="4" t="s">
        <v>5</v>
      </c>
      <c r="F63" s="4"/>
      <c r="G63" s="3">
        <f>G64</f>
        <v>873.3</v>
      </c>
      <c r="H63" s="3">
        <f>H64</f>
        <v>0</v>
      </c>
      <c r="I63" s="3">
        <f>I64</f>
        <v>0</v>
      </c>
      <c r="J63" s="3">
        <f>J64</f>
        <v>0</v>
      </c>
      <c r="K63" s="8"/>
    </row>
    <row r="64" spans="1:11" ht="12" customHeight="1">
      <c r="A64" s="5" t="s">
        <v>30</v>
      </c>
      <c r="B64" s="4" t="s">
        <v>0</v>
      </c>
      <c r="C64" s="4" t="s">
        <v>17</v>
      </c>
      <c r="D64" s="4" t="s">
        <v>5</v>
      </c>
      <c r="E64" s="4" t="s">
        <v>5</v>
      </c>
      <c r="F64" s="4" t="s">
        <v>2</v>
      </c>
      <c r="G64" s="3">
        <f>G65+G66+G67</f>
        <v>873.3</v>
      </c>
      <c r="H64" s="3">
        <f>H65+H66+H67</f>
        <v>0</v>
      </c>
      <c r="I64" s="3">
        <f>I65+I66+I67</f>
        <v>0</v>
      </c>
      <c r="J64" s="3">
        <f>J65+J66</f>
        <v>0</v>
      </c>
      <c r="K64" s="8"/>
    </row>
    <row r="65" spans="1:11" ht="27.75" customHeight="1">
      <c r="A65" s="10" t="s">
        <v>47</v>
      </c>
      <c r="B65" s="4" t="s">
        <v>0</v>
      </c>
      <c r="C65" s="4" t="s">
        <v>17</v>
      </c>
      <c r="D65" s="4" t="s">
        <v>5</v>
      </c>
      <c r="E65" s="4" t="s">
        <v>5</v>
      </c>
      <c r="F65" s="4" t="s">
        <v>2</v>
      </c>
      <c r="G65" s="3">
        <v>450</v>
      </c>
      <c r="H65" s="3">
        <v>0</v>
      </c>
      <c r="I65" s="3">
        <v>0</v>
      </c>
      <c r="J65" s="3">
        <v>0</v>
      </c>
      <c r="K65" s="8"/>
    </row>
    <row r="66" spans="1:11" ht="29.25" customHeight="1">
      <c r="A66" s="37" t="s">
        <v>68</v>
      </c>
      <c r="B66" s="4" t="s">
        <v>0</v>
      </c>
      <c r="C66" s="4" t="s">
        <v>17</v>
      </c>
      <c r="D66" s="4" t="s">
        <v>5</v>
      </c>
      <c r="E66" s="4" t="s">
        <v>5</v>
      </c>
      <c r="F66" s="4" t="s">
        <v>2</v>
      </c>
      <c r="G66" s="3">
        <v>73.3</v>
      </c>
      <c r="H66" s="3">
        <v>0</v>
      </c>
      <c r="I66" s="3">
        <v>0</v>
      </c>
      <c r="J66" s="3">
        <v>0</v>
      </c>
      <c r="K66" s="8"/>
    </row>
    <row r="67" spans="1:11" ht="0.75" customHeight="1">
      <c r="A67" s="10" t="s">
        <v>79</v>
      </c>
      <c r="B67" s="4" t="s">
        <v>0</v>
      </c>
      <c r="C67" s="4" t="s">
        <v>17</v>
      </c>
      <c r="D67" s="4" t="s">
        <v>5</v>
      </c>
      <c r="E67" s="4" t="s">
        <v>5</v>
      </c>
      <c r="F67" s="4" t="s">
        <v>2</v>
      </c>
      <c r="G67" s="3">
        <v>350</v>
      </c>
      <c r="H67" s="3">
        <v>0</v>
      </c>
      <c r="I67" s="3">
        <v>0</v>
      </c>
      <c r="J67" s="30"/>
      <c r="K67" s="8"/>
    </row>
    <row r="68" spans="1:11" ht="12.75" collapsed="1">
      <c r="A68" s="17" t="s">
        <v>31</v>
      </c>
      <c r="B68" s="4" t="s">
        <v>0</v>
      </c>
      <c r="C68" s="4" t="s">
        <v>17</v>
      </c>
      <c r="D68" s="4" t="s">
        <v>32</v>
      </c>
      <c r="E68" s="4"/>
      <c r="F68" s="4"/>
      <c r="G68" s="13">
        <f aca="true" t="shared" si="9" ref="G68:J69">G69</f>
        <v>7046</v>
      </c>
      <c r="H68" s="13">
        <f t="shared" si="9"/>
        <v>4025.4</v>
      </c>
      <c r="I68" s="13">
        <f t="shared" si="9"/>
        <v>2725.4</v>
      </c>
      <c r="J68" s="13">
        <f t="shared" si="9"/>
        <v>2725.4</v>
      </c>
      <c r="K68" s="35">
        <f>I68/H68*100</f>
        <v>67.70507278779748</v>
      </c>
    </row>
    <row r="69" spans="1:11" ht="12.75">
      <c r="A69" s="6" t="s">
        <v>33</v>
      </c>
      <c r="B69" s="4" t="s">
        <v>0</v>
      </c>
      <c r="C69" s="4" t="s">
        <v>17</v>
      </c>
      <c r="D69" s="4" t="s">
        <v>32</v>
      </c>
      <c r="E69" s="4" t="s">
        <v>14</v>
      </c>
      <c r="F69" s="4"/>
      <c r="G69" s="3">
        <f t="shared" si="9"/>
        <v>7046</v>
      </c>
      <c r="H69" s="3">
        <f t="shared" si="9"/>
        <v>4025.4</v>
      </c>
      <c r="I69" s="3">
        <f t="shared" si="9"/>
        <v>2725.4</v>
      </c>
      <c r="J69" s="3">
        <f t="shared" si="9"/>
        <v>2725.4</v>
      </c>
      <c r="K69" s="8"/>
    </row>
    <row r="70" spans="1:11" ht="12.75">
      <c r="A70" s="5" t="s">
        <v>30</v>
      </c>
      <c r="B70" s="4" t="s">
        <v>0</v>
      </c>
      <c r="C70" s="4" t="s">
        <v>17</v>
      </c>
      <c r="D70" s="4" t="s">
        <v>32</v>
      </c>
      <c r="E70" s="4" t="s">
        <v>14</v>
      </c>
      <c r="F70" s="4" t="s">
        <v>2</v>
      </c>
      <c r="G70" s="3">
        <f>G71+G72</f>
        <v>7046</v>
      </c>
      <c r="H70" s="3">
        <f>H71+H72</f>
        <v>4025.4</v>
      </c>
      <c r="I70" s="3">
        <f>I71+I72</f>
        <v>2725.4</v>
      </c>
      <c r="J70" s="3">
        <f>J71+J72</f>
        <v>2725.4</v>
      </c>
      <c r="K70" s="8"/>
    </row>
    <row r="71" spans="1:11" ht="27" customHeight="1">
      <c r="A71" s="10" t="s">
        <v>61</v>
      </c>
      <c r="B71" s="4" t="s">
        <v>0</v>
      </c>
      <c r="C71" s="4" t="s">
        <v>17</v>
      </c>
      <c r="D71" s="4" t="s">
        <v>32</v>
      </c>
      <c r="E71" s="4" t="s">
        <v>14</v>
      </c>
      <c r="F71" s="4" t="s">
        <v>2</v>
      </c>
      <c r="G71" s="3">
        <v>3320.6</v>
      </c>
      <c r="H71" s="3">
        <v>300</v>
      </c>
      <c r="I71" s="3">
        <v>0</v>
      </c>
      <c r="J71" s="3">
        <v>0</v>
      </c>
      <c r="K71" s="8"/>
    </row>
    <row r="72" spans="1:11" ht="25.5">
      <c r="A72" s="10" t="s">
        <v>67</v>
      </c>
      <c r="B72" s="4" t="s">
        <v>0</v>
      </c>
      <c r="C72" s="4" t="s">
        <v>17</v>
      </c>
      <c r="D72" s="4" t="s">
        <v>32</v>
      </c>
      <c r="E72" s="4" t="s">
        <v>14</v>
      </c>
      <c r="F72" s="4" t="s">
        <v>2</v>
      </c>
      <c r="G72" s="3">
        <v>3725.4</v>
      </c>
      <c r="H72" s="3">
        <v>3725.4</v>
      </c>
      <c r="I72" s="3">
        <v>2725.4</v>
      </c>
      <c r="J72" s="3">
        <v>2725.4</v>
      </c>
      <c r="K72" s="34">
        <f>I72/H72*100</f>
        <v>73.15724485961239</v>
      </c>
    </row>
    <row r="74" spans="2:7" ht="12.75">
      <c r="B74"/>
      <c r="C74"/>
      <c r="D74" s="25"/>
      <c r="E74" s="25"/>
      <c r="F74"/>
      <c r="G74"/>
    </row>
    <row r="75" spans="2:3" ht="12.75">
      <c r="B75" s="26"/>
      <c r="C75" s="26"/>
    </row>
  </sheetData>
  <sheetProtection/>
  <mergeCells count="2">
    <mergeCell ref="A7:F7"/>
    <mergeCell ref="A6:K6"/>
  </mergeCells>
  <printOptions/>
  <pageMargins left="0.984251968503937" right="0.3937007874015748" top="0.5905511811023623" bottom="0.5905511811023623" header="0" footer="0.31496062992125984"/>
  <pageSetup fitToHeight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Куценко</cp:lastModifiedBy>
  <cp:lastPrinted>2013-07-18T08:13:20Z</cp:lastPrinted>
  <dcterms:created xsi:type="dcterms:W3CDTF">2011-05-19T07:25:42Z</dcterms:created>
  <dcterms:modified xsi:type="dcterms:W3CDTF">2013-07-18T10:33:38Z</dcterms:modified>
  <cp:category/>
  <cp:version/>
  <cp:contentType/>
  <cp:contentStatus/>
</cp:coreProperties>
</file>